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백업 - 2019.07.05\2022~ 위생팀\ㄱ 식단\1) D타입\5월\"/>
    </mc:Choice>
  </mc:AlternateContent>
  <bookViews>
    <workbookView xWindow="14025" yWindow="-30" windowWidth="14835" windowHeight="12675"/>
  </bookViews>
  <sheets>
    <sheet name="5월 3~5세 D타입" sheetId="7" r:id="rId1"/>
    <sheet name="1주" sheetId="18" r:id="rId2"/>
    <sheet name="2주" sheetId="14" r:id="rId3"/>
    <sheet name="3주" sheetId="3" r:id="rId4"/>
    <sheet name="4주" sheetId="17" r:id="rId5"/>
    <sheet name="5주" sheetId="19" r:id="rId6"/>
  </sheets>
  <definedNames>
    <definedName name="_xlnm.Print_Area" localSheetId="1">'1주'!$A$1:$G$106</definedName>
    <definedName name="_xlnm.Print_Area" localSheetId="2">'2주'!$A$1:$G$136</definedName>
    <definedName name="_xlnm.Print_Area" localSheetId="3">'3주'!$A$1:$G$153</definedName>
    <definedName name="_xlnm.Print_Area" localSheetId="4">'4주'!$A$1:$G$127</definedName>
    <definedName name="_xlnm.Print_Area" localSheetId="5">'5주'!$A$1:$G$63</definedName>
  </definedNames>
  <calcPr calcId="152511"/>
</workbook>
</file>

<file path=xl/calcChain.xml><?xml version="1.0" encoding="utf-8"?>
<calcChain xmlns="http://schemas.openxmlformats.org/spreadsheetml/2006/main">
  <c r="F57" i="19" l="1"/>
  <c r="F58" i="19"/>
  <c r="F59" i="19"/>
  <c r="E57" i="19"/>
  <c r="E58" i="19"/>
  <c r="E59" i="19"/>
  <c r="E45" i="19"/>
  <c r="E46" i="19"/>
  <c r="F46" i="19"/>
  <c r="F45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E10" i="19"/>
  <c r="E11" i="19"/>
  <c r="E12" i="19"/>
  <c r="E13" i="19"/>
  <c r="E14" i="19"/>
  <c r="E15" i="19"/>
  <c r="E16" i="19"/>
  <c r="E17" i="19"/>
  <c r="E18" i="19"/>
  <c r="E19" i="19"/>
  <c r="E20" i="19"/>
  <c r="F121" i="17"/>
  <c r="E121" i="17"/>
  <c r="E120" i="17"/>
  <c r="F88" i="17"/>
  <c r="F89" i="17"/>
  <c r="F90" i="17"/>
  <c r="E88" i="17"/>
  <c r="E89" i="17"/>
  <c r="E90" i="17"/>
  <c r="F19" i="17"/>
  <c r="E19" i="17"/>
  <c r="F10" i="17"/>
  <c r="F11" i="17"/>
  <c r="F12" i="17"/>
  <c r="E10" i="17"/>
  <c r="E11" i="17"/>
  <c r="E12" i="17"/>
  <c r="E149" i="3"/>
  <c r="F138" i="3"/>
  <c r="E138" i="3"/>
  <c r="F142" i="3"/>
  <c r="F143" i="3"/>
  <c r="F144" i="3"/>
  <c r="E142" i="3"/>
  <c r="E143" i="3"/>
  <c r="E144" i="3"/>
  <c r="F119" i="3"/>
  <c r="F120" i="3"/>
  <c r="E119" i="3"/>
  <c r="E120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F21" i="3"/>
  <c r="F22" i="3"/>
  <c r="F23" i="3"/>
  <c r="F24" i="3"/>
  <c r="F25" i="3"/>
  <c r="F26" i="3"/>
  <c r="F27" i="3"/>
  <c r="F28" i="3"/>
  <c r="F29" i="3"/>
  <c r="F30" i="3"/>
  <c r="E21" i="3"/>
  <c r="E22" i="3"/>
  <c r="E23" i="3"/>
  <c r="E24" i="3"/>
  <c r="E25" i="3"/>
  <c r="E26" i="3"/>
  <c r="E27" i="3"/>
  <c r="E28" i="3"/>
  <c r="F13" i="3"/>
  <c r="F14" i="3"/>
  <c r="E13" i="3"/>
  <c r="E14" i="3"/>
  <c r="F104" i="14"/>
  <c r="F105" i="14"/>
  <c r="F106" i="14"/>
  <c r="E104" i="14"/>
  <c r="E105" i="14"/>
  <c r="E106" i="14"/>
  <c r="F72" i="14"/>
  <c r="E72" i="14"/>
  <c r="F19" i="14"/>
  <c r="F20" i="14"/>
  <c r="F21" i="14"/>
  <c r="F22" i="14"/>
  <c r="F23" i="14"/>
  <c r="F24" i="14"/>
  <c r="F25" i="14"/>
  <c r="E19" i="14"/>
  <c r="E20" i="14"/>
  <c r="E21" i="14"/>
  <c r="E22" i="14"/>
  <c r="E23" i="14"/>
  <c r="E24" i="14"/>
  <c r="E25" i="14"/>
  <c r="F67" i="18"/>
  <c r="F68" i="18"/>
  <c r="F69" i="18"/>
  <c r="E67" i="18"/>
  <c r="E68" i="18"/>
  <c r="E69" i="18"/>
  <c r="F54" i="18"/>
  <c r="E54" i="18"/>
  <c r="F24" i="18"/>
  <c r="F25" i="18"/>
  <c r="E24" i="18"/>
  <c r="E25" i="18"/>
  <c r="F18" i="18"/>
  <c r="E18" i="18"/>
  <c r="F11" i="18"/>
  <c r="F12" i="18"/>
  <c r="E11" i="18"/>
  <c r="E12" i="18"/>
  <c r="F63" i="19"/>
  <c r="E63" i="19"/>
  <c r="F62" i="19"/>
  <c r="E62" i="19"/>
  <c r="F61" i="19"/>
  <c r="E61" i="19"/>
  <c r="F60" i="19"/>
  <c r="E60" i="19"/>
  <c r="F56" i="19"/>
  <c r="E56" i="19"/>
  <c r="F55" i="19"/>
  <c r="E55" i="19"/>
  <c r="F54" i="19"/>
  <c r="E54" i="19"/>
  <c r="F53" i="19"/>
  <c r="E53" i="19"/>
  <c r="F52" i="19"/>
  <c r="E52" i="19"/>
  <c r="F51" i="19"/>
  <c r="E51" i="19"/>
  <c r="F50" i="19"/>
  <c r="E50" i="19"/>
  <c r="F49" i="19"/>
  <c r="E49" i="19"/>
  <c r="F48" i="19"/>
  <c r="E48" i="19"/>
  <c r="F47" i="19"/>
  <c r="E47" i="19"/>
  <c r="F44" i="19"/>
  <c r="E44" i="19"/>
  <c r="F43" i="19"/>
  <c r="E43" i="19"/>
  <c r="F42" i="19"/>
  <c r="E42" i="19"/>
  <c r="F41" i="19"/>
  <c r="E41" i="19"/>
  <c r="F40" i="19"/>
  <c r="E40" i="19"/>
  <c r="F39" i="19"/>
  <c r="E39" i="19"/>
  <c r="F38" i="19"/>
  <c r="E38" i="19"/>
  <c r="F37" i="19"/>
  <c r="E37" i="19"/>
  <c r="A33" i="19"/>
  <c r="F31" i="19"/>
  <c r="E31" i="19"/>
  <c r="F30" i="19"/>
  <c r="E30" i="19"/>
  <c r="F29" i="19"/>
  <c r="E29" i="19"/>
  <c r="F28" i="19"/>
  <c r="E28" i="19"/>
  <c r="F27" i="19"/>
  <c r="E27" i="19"/>
  <c r="F26" i="19"/>
  <c r="E26" i="19"/>
  <c r="F25" i="19"/>
  <c r="E25" i="19"/>
  <c r="F24" i="19"/>
  <c r="E24" i="19"/>
  <c r="F23" i="19"/>
  <c r="E23" i="19"/>
  <c r="F22" i="19"/>
  <c r="E22" i="19"/>
  <c r="E21" i="19"/>
  <c r="F9" i="19"/>
  <c r="E9" i="19"/>
  <c r="F8" i="19"/>
  <c r="E8" i="19"/>
  <c r="F7" i="19"/>
  <c r="E7" i="19"/>
  <c r="F6" i="19"/>
  <c r="E6" i="19"/>
  <c r="F106" i="18"/>
  <c r="E106" i="18"/>
  <c r="F105" i="18"/>
  <c r="E105" i="18"/>
  <c r="F104" i="18"/>
  <c r="E104" i="18"/>
  <c r="F103" i="18"/>
  <c r="E103" i="18"/>
  <c r="F102" i="18"/>
  <c r="E102" i="18"/>
  <c r="F101" i="18"/>
  <c r="E101" i="18"/>
  <c r="F100" i="18"/>
  <c r="E100" i="18"/>
  <c r="F99" i="18"/>
  <c r="E99" i="18"/>
  <c r="F98" i="18"/>
  <c r="E98" i="18"/>
  <c r="F97" i="18"/>
  <c r="E97" i="18"/>
  <c r="F96" i="18"/>
  <c r="E96" i="18"/>
  <c r="F95" i="18"/>
  <c r="E95" i="18"/>
  <c r="F94" i="18"/>
  <c r="E94" i="18"/>
  <c r="F93" i="18"/>
  <c r="E93" i="18"/>
  <c r="F92" i="18"/>
  <c r="E92" i="18"/>
  <c r="F91" i="18"/>
  <c r="E91" i="18"/>
  <c r="F90" i="18"/>
  <c r="E90" i="18"/>
  <c r="F89" i="18"/>
  <c r="E89" i="18"/>
  <c r="F88" i="18"/>
  <c r="E88" i="18"/>
  <c r="F87" i="18"/>
  <c r="E87" i="18"/>
  <c r="F86" i="18"/>
  <c r="E86" i="18"/>
  <c r="F80" i="18"/>
  <c r="E80" i="18"/>
  <c r="F79" i="18"/>
  <c r="E79" i="18"/>
  <c r="F78" i="18"/>
  <c r="E78" i="18"/>
  <c r="F77" i="18"/>
  <c r="E77" i="18"/>
  <c r="F76" i="18"/>
  <c r="E76" i="18"/>
  <c r="F75" i="18"/>
  <c r="E75" i="18"/>
  <c r="F74" i="18"/>
  <c r="E74" i="18"/>
  <c r="F73" i="18"/>
  <c r="E73" i="18"/>
  <c r="F72" i="18"/>
  <c r="E72" i="18"/>
  <c r="F71" i="18"/>
  <c r="E71" i="18"/>
  <c r="F70" i="18"/>
  <c r="E70" i="18"/>
  <c r="F66" i="18"/>
  <c r="E66" i="18"/>
  <c r="F65" i="18"/>
  <c r="E65" i="18"/>
  <c r="F64" i="18"/>
  <c r="E64" i="18"/>
  <c r="F63" i="18"/>
  <c r="E63" i="18"/>
  <c r="F57" i="18"/>
  <c r="E57" i="18"/>
  <c r="F56" i="18"/>
  <c r="E56" i="18"/>
  <c r="F55" i="18"/>
  <c r="E55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F39" i="18"/>
  <c r="E39" i="18"/>
  <c r="F38" i="18"/>
  <c r="E38" i="18"/>
  <c r="F37" i="18"/>
  <c r="E37" i="18"/>
  <c r="F36" i="18"/>
  <c r="E36" i="18"/>
  <c r="F35" i="18"/>
  <c r="E35" i="18"/>
  <c r="F34" i="18"/>
  <c r="E34" i="18"/>
  <c r="A30" i="18"/>
  <c r="A59" i="18" s="1"/>
  <c r="A82" i="18" s="1"/>
  <c r="F28" i="18"/>
  <c r="E28" i="18"/>
  <c r="F27" i="18"/>
  <c r="E27" i="18"/>
  <c r="F26" i="18"/>
  <c r="E26" i="18"/>
  <c r="F23" i="18"/>
  <c r="E23" i="18"/>
  <c r="F22" i="18"/>
  <c r="E22" i="18"/>
  <c r="F21" i="18"/>
  <c r="E21" i="18"/>
  <c r="F20" i="18"/>
  <c r="E20" i="18"/>
  <c r="F19" i="18"/>
  <c r="E19" i="18"/>
  <c r="F17" i="18"/>
  <c r="E17" i="18"/>
  <c r="F16" i="18"/>
  <c r="E16" i="18"/>
  <c r="F15" i="18"/>
  <c r="E15" i="18"/>
  <c r="F14" i="18"/>
  <c r="E14" i="18"/>
  <c r="F13" i="18"/>
  <c r="E13" i="18"/>
  <c r="F10" i="18"/>
  <c r="E10" i="18"/>
  <c r="F9" i="18"/>
  <c r="E9" i="18"/>
  <c r="F8" i="18"/>
  <c r="E8" i="18"/>
  <c r="F7" i="18"/>
  <c r="E7" i="18"/>
  <c r="F6" i="18"/>
  <c r="E6" i="18"/>
  <c r="E80" i="14" l="1"/>
  <c r="F80" i="14"/>
  <c r="E100" i="17" l="1"/>
  <c r="E101" i="17"/>
  <c r="E102" i="17"/>
  <c r="F102" i="17"/>
  <c r="F101" i="17"/>
  <c r="F100" i="17"/>
  <c r="F75" i="17" l="1"/>
  <c r="F76" i="17"/>
  <c r="E75" i="17"/>
  <c r="E76" i="17"/>
  <c r="F64" i="17"/>
  <c r="F65" i="17"/>
  <c r="F66" i="17"/>
  <c r="E64" i="17"/>
  <c r="E65" i="17"/>
  <c r="E66" i="17"/>
  <c r="F18" i="17"/>
  <c r="F20" i="17"/>
  <c r="F21" i="17"/>
  <c r="F22" i="17"/>
  <c r="F23" i="17"/>
  <c r="E18" i="17"/>
  <c r="E20" i="17"/>
  <c r="E21" i="17"/>
  <c r="E22" i="17"/>
  <c r="E23" i="17"/>
  <c r="F117" i="3"/>
  <c r="F118" i="3"/>
  <c r="E117" i="3"/>
  <c r="E118" i="3"/>
  <c r="F106" i="3"/>
  <c r="E106" i="3"/>
  <c r="F93" i="3"/>
  <c r="F94" i="3"/>
  <c r="E93" i="3"/>
  <c r="E94" i="3"/>
  <c r="F18" i="3"/>
  <c r="F19" i="3"/>
  <c r="E18" i="3"/>
  <c r="E19" i="3"/>
  <c r="F127" i="14"/>
  <c r="F128" i="14"/>
  <c r="F129" i="14"/>
  <c r="E127" i="14"/>
  <c r="E128" i="14"/>
  <c r="E129" i="14"/>
  <c r="E100" i="14" l="1"/>
  <c r="F100" i="14"/>
  <c r="F77" i="14"/>
  <c r="F78" i="14"/>
  <c r="E77" i="14"/>
  <c r="E78" i="14"/>
  <c r="F52" i="14"/>
  <c r="E52" i="14"/>
  <c r="E48" i="14"/>
  <c r="F48" i="14"/>
  <c r="F7" i="17"/>
  <c r="E7" i="17"/>
  <c r="F6" i="17"/>
  <c r="E6" i="17"/>
  <c r="F7" i="3"/>
  <c r="E7" i="3"/>
  <c r="F6" i="3"/>
  <c r="E6" i="3"/>
  <c r="F127" i="17" l="1"/>
  <c r="E127" i="17"/>
  <c r="F126" i="17"/>
  <c r="E126" i="17"/>
  <c r="F125" i="17"/>
  <c r="E125" i="17"/>
  <c r="F124" i="17"/>
  <c r="E124" i="17"/>
  <c r="F123" i="17"/>
  <c r="E123" i="17"/>
  <c r="F122" i="17"/>
  <c r="E122" i="17"/>
  <c r="F120" i="17"/>
  <c r="F119" i="17"/>
  <c r="E119" i="17"/>
  <c r="F118" i="17"/>
  <c r="E118" i="17"/>
  <c r="F117" i="17"/>
  <c r="E117" i="17"/>
  <c r="F116" i="17"/>
  <c r="E116" i="17"/>
  <c r="F115" i="17"/>
  <c r="E115" i="17"/>
  <c r="F114" i="17"/>
  <c r="E114" i="17"/>
  <c r="F113" i="17"/>
  <c r="E113" i="17"/>
  <c r="F112" i="17"/>
  <c r="E112" i="17"/>
  <c r="F111" i="17"/>
  <c r="E111" i="17"/>
  <c r="F110" i="17"/>
  <c r="E110" i="17"/>
  <c r="F109" i="17"/>
  <c r="E109" i="17"/>
  <c r="F103" i="17"/>
  <c r="E103" i="17"/>
  <c r="F99" i="17"/>
  <c r="E99" i="17"/>
  <c r="F98" i="17"/>
  <c r="E98" i="17"/>
  <c r="F97" i="17"/>
  <c r="E97" i="17"/>
  <c r="F96" i="17"/>
  <c r="E96" i="17"/>
  <c r="F95" i="17"/>
  <c r="E95" i="17"/>
  <c r="F94" i="17"/>
  <c r="E94" i="17"/>
  <c r="F93" i="17"/>
  <c r="E93" i="17"/>
  <c r="F92" i="17"/>
  <c r="E92" i="17"/>
  <c r="F91" i="17"/>
  <c r="E91" i="17"/>
  <c r="F87" i="17"/>
  <c r="E87" i="17"/>
  <c r="F86" i="17"/>
  <c r="E86" i="17"/>
  <c r="F85" i="17"/>
  <c r="E85" i="17"/>
  <c r="F79" i="17"/>
  <c r="E79" i="17"/>
  <c r="F78" i="17"/>
  <c r="E78" i="17"/>
  <c r="F77" i="17"/>
  <c r="E77" i="17"/>
  <c r="F74" i="17"/>
  <c r="E74" i="17"/>
  <c r="F73" i="17"/>
  <c r="E73" i="17"/>
  <c r="F72" i="17"/>
  <c r="E72" i="17"/>
  <c r="F71" i="17"/>
  <c r="E71" i="17"/>
  <c r="F70" i="17"/>
  <c r="E70" i="17"/>
  <c r="F69" i="17"/>
  <c r="E69" i="17"/>
  <c r="F68" i="17"/>
  <c r="E68" i="17"/>
  <c r="F67" i="17"/>
  <c r="E67" i="17"/>
  <c r="F63" i="17"/>
  <c r="E63" i="17"/>
  <c r="F62" i="17"/>
  <c r="E62" i="17"/>
  <c r="F61" i="17"/>
  <c r="E61" i="17"/>
  <c r="F60" i="17"/>
  <c r="E60" i="17"/>
  <c r="F54" i="17"/>
  <c r="E54" i="17"/>
  <c r="F53" i="17"/>
  <c r="E53" i="17"/>
  <c r="F52" i="17"/>
  <c r="E52" i="17"/>
  <c r="F51" i="17"/>
  <c r="E51" i="17"/>
  <c r="F50" i="17"/>
  <c r="E50" i="17"/>
  <c r="F49" i="17"/>
  <c r="E49" i="17"/>
  <c r="F48" i="17"/>
  <c r="E48" i="17"/>
  <c r="F47" i="17"/>
  <c r="E47" i="17"/>
  <c r="F46" i="17"/>
  <c r="E46" i="17"/>
  <c r="F45" i="17"/>
  <c r="E45" i="17"/>
  <c r="F44" i="17"/>
  <c r="E44" i="17"/>
  <c r="F42" i="17"/>
  <c r="E42" i="17"/>
  <c r="F41" i="17"/>
  <c r="E41" i="17"/>
  <c r="F40" i="17"/>
  <c r="E40" i="17"/>
  <c r="F39" i="17"/>
  <c r="E39" i="17"/>
  <c r="F38" i="17"/>
  <c r="E38" i="17"/>
  <c r="F37" i="17"/>
  <c r="E37" i="17"/>
  <c r="F36" i="17"/>
  <c r="E36" i="17"/>
  <c r="A32" i="17"/>
  <c r="A56" i="17" s="1"/>
  <c r="A81" i="17" s="1"/>
  <c r="A105" i="17" s="1"/>
  <c r="F30" i="17"/>
  <c r="E30" i="17"/>
  <c r="F29" i="17"/>
  <c r="E29" i="17"/>
  <c r="F28" i="17"/>
  <c r="E28" i="17"/>
  <c r="F27" i="17"/>
  <c r="E27" i="17"/>
  <c r="F26" i="17"/>
  <c r="E26" i="17"/>
  <c r="F25" i="17"/>
  <c r="E25" i="17"/>
  <c r="F24" i="17"/>
  <c r="E24" i="17"/>
  <c r="F17" i="17"/>
  <c r="E17" i="17"/>
  <c r="F16" i="17"/>
  <c r="E16" i="17"/>
  <c r="F15" i="17"/>
  <c r="E15" i="17"/>
  <c r="F14" i="17"/>
  <c r="E14" i="17"/>
  <c r="F13" i="17"/>
  <c r="E13" i="17"/>
  <c r="F9" i="17"/>
  <c r="E9" i="17"/>
  <c r="F8" i="17"/>
  <c r="E8" i="17"/>
  <c r="F148" i="3" l="1"/>
  <c r="F150" i="3"/>
  <c r="F151" i="3"/>
  <c r="E148" i="3"/>
  <c r="E150" i="3"/>
  <c r="E151" i="3"/>
  <c r="E152" i="3"/>
  <c r="F152" i="3"/>
  <c r="E153" i="3"/>
  <c r="F153" i="3"/>
  <c r="F136" i="3"/>
  <c r="F137" i="3"/>
  <c r="E136" i="3"/>
  <c r="E137" i="3"/>
  <c r="F107" i="3"/>
  <c r="F108" i="3"/>
  <c r="E107" i="3"/>
  <c r="E108" i="3"/>
  <c r="F90" i="3"/>
  <c r="F43" i="3"/>
  <c r="E43" i="3"/>
  <c r="F11" i="3"/>
  <c r="F12" i="3"/>
  <c r="E11" i="3"/>
  <c r="E12" i="3"/>
  <c r="F133" i="14"/>
  <c r="F134" i="14"/>
  <c r="F135" i="14"/>
  <c r="E133" i="14"/>
  <c r="E134" i="14"/>
  <c r="E135" i="14"/>
  <c r="F121" i="14"/>
  <c r="F122" i="14"/>
  <c r="F123" i="14"/>
  <c r="E121" i="14"/>
  <c r="E122" i="14"/>
  <c r="E123" i="14"/>
  <c r="F94" i="14"/>
  <c r="E94" i="14"/>
  <c r="E95" i="14"/>
  <c r="F71" i="14"/>
  <c r="E71" i="14"/>
  <c r="F64" i="14"/>
  <c r="E64" i="14"/>
  <c r="F39" i="14"/>
  <c r="F40" i="14"/>
  <c r="F41" i="14"/>
  <c r="F42" i="14"/>
  <c r="E39" i="14"/>
  <c r="E40" i="14"/>
  <c r="E41" i="14"/>
  <c r="E42" i="14"/>
  <c r="F26" i="14"/>
  <c r="E26" i="14"/>
  <c r="F92" i="3" l="1"/>
  <c r="E92" i="3"/>
  <c r="F82" i="3"/>
  <c r="E82" i="3"/>
  <c r="F45" i="14"/>
  <c r="F46" i="14"/>
  <c r="F47" i="14"/>
  <c r="E45" i="14"/>
  <c r="E46" i="14"/>
  <c r="E47" i="14"/>
  <c r="F86" i="3" l="1"/>
  <c r="F87" i="3"/>
  <c r="F88" i="3"/>
  <c r="F89" i="3"/>
  <c r="E86" i="3"/>
  <c r="E87" i="3"/>
  <c r="E88" i="3"/>
  <c r="E89" i="3"/>
  <c r="F107" i="14" l="1"/>
  <c r="F108" i="14"/>
  <c r="E107" i="14"/>
  <c r="E108" i="14"/>
  <c r="E109" i="14"/>
  <c r="F99" i="14"/>
  <c r="E99" i="14"/>
  <c r="F89" i="14"/>
  <c r="F90" i="14"/>
  <c r="F91" i="14"/>
  <c r="F92" i="14"/>
  <c r="F93" i="14"/>
  <c r="F95" i="14"/>
  <c r="E90" i="14"/>
  <c r="E91" i="14"/>
  <c r="E92" i="14"/>
  <c r="E93" i="14"/>
  <c r="E27" i="14"/>
  <c r="F17" i="14"/>
  <c r="F18" i="14"/>
  <c r="E17" i="14"/>
  <c r="E18" i="14"/>
  <c r="F147" i="3" l="1"/>
  <c r="E147" i="3"/>
  <c r="F145" i="3"/>
  <c r="E145" i="3"/>
  <c r="F122" i="3"/>
  <c r="E122" i="3"/>
  <c r="F114" i="3"/>
  <c r="E114" i="3"/>
  <c r="F104" i="3"/>
  <c r="F105" i="3"/>
  <c r="F109" i="3"/>
  <c r="E104" i="3"/>
  <c r="E105" i="3"/>
  <c r="E109" i="3"/>
  <c r="F10" i="3"/>
  <c r="F15" i="3"/>
  <c r="E10" i="3"/>
  <c r="E15" i="3"/>
  <c r="F68" i="14"/>
  <c r="F69" i="14"/>
  <c r="F70" i="14"/>
  <c r="F73" i="14"/>
  <c r="F74" i="14"/>
  <c r="E68" i="14"/>
  <c r="E69" i="14"/>
  <c r="E70" i="14"/>
  <c r="E73" i="14"/>
  <c r="E74" i="14"/>
  <c r="F11" i="14"/>
  <c r="F12" i="14"/>
  <c r="E11" i="14"/>
  <c r="E12" i="14"/>
  <c r="F136" i="14" l="1"/>
  <c r="E136" i="14"/>
  <c r="F132" i="14"/>
  <c r="E132" i="14"/>
  <c r="F131" i="14"/>
  <c r="E131" i="14"/>
  <c r="F130" i="14"/>
  <c r="E130" i="14"/>
  <c r="F126" i="14"/>
  <c r="E126" i="14"/>
  <c r="F125" i="14"/>
  <c r="E125" i="14"/>
  <c r="F124" i="14"/>
  <c r="E124" i="14"/>
  <c r="F120" i="14"/>
  <c r="E120" i="14"/>
  <c r="F119" i="14"/>
  <c r="E119" i="14"/>
  <c r="F118" i="14"/>
  <c r="E118" i="14"/>
  <c r="F117" i="14"/>
  <c r="E117" i="14"/>
  <c r="F116" i="14"/>
  <c r="E116" i="14"/>
  <c r="F110" i="14"/>
  <c r="E110" i="14"/>
  <c r="F109" i="14"/>
  <c r="F103" i="14"/>
  <c r="E103" i="14"/>
  <c r="F102" i="14"/>
  <c r="E102" i="14"/>
  <c r="F101" i="14"/>
  <c r="E101" i="14"/>
  <c r="F98" i="14"/>
  <c r="E98" i="14"/>
  <c r="F97" i="14"/>
  <c r="E97" i="14"/>
  <c r="F96" i="14"/>
  <c r="E96" i="14"/>
  <c r="E89" i="14"/>
  <c r="F88" i="14"/>
  <c r="E88" i="14"/>
  <c r="F87" i="14"/>
  <c r="E87" i="14"/>
  <c r="F81" i="14"/>
  <c r="E81" i="14"/>
  <c r="F79" i="14"/>
  <c r="E79" i="14"/>
  <c r="F76" i="14"/>
  <c r="E76" i="14"/>
  <c r="F75" i="14"/>
  <c r="E75" i="14"/>
  <c r="F67" i="14"/>
  <c r="E67" i="14"/>
  <c r="F66" i="14"/>
  <c r="E66" i="14"/>
  <c r="F65" i="14"/>
  <c r="E65" i="14"/>
  <c r="F63" i="14"/>
  <c r="E63" i="14"/>
  <c r="F62" i="14"/>
  <c r="E62" i="14"/>
  <c r="F61" i="14"/>
  <c r="E61" i="14"/>
  <c r="F60" i="14"/>
  <c r="E60" i="14"/>
  <c r="F59" i="14"/>
  <c r="E59" i="14"/>
  <c r="F53" i="14"/>
  <c r="E53" i="14"/>
  <c r="F51" i="14"/>
  <c r="E51" i="14"/>
  <c r="F50" i="14"/>
  <c r="E50" i="14"/>
  <c r="F49" i="14"/>
  <c r="E49" i="14"/>
  <c r="F44" i="14"/>
  <c r="E44" i="14"/>
  <c r="F43" i="14"/>
  <c r="E43" i="14"/>
  <c r="F38" i="14"/>
  <c r="E38" i="14"/>
  <c r="F37" i="14"/>
  <c r="E37" i="14"/>
  <c r="F36" i="14"/>
  <c r="E36" i="14"/>
  <c r="F35" i="14"/>
  <c r="E35" i="14"/>
  <c r="F34" i="14"/>
  <c r="E34" i="14"/>
  <c r="F33" i="14"/>
  <c r="E33" i="14"/>
  <c r="A29" i="14"/>
  <c r="A55" i="14" s="1"/>
  <c r="A83" i="14" s="1"/>
  <c r="A112" i="14" s="1"/>
  <c r="F27" i="14"/>
  <c r="F16" i="14"/>
  <c r="E16" i="14"/>
  <c r="F15" i="14"/>
  <c r="E15" i="14"/>
  <c r="F14" i="14"/>
  <c r="E14" i="14"/>
  <c r="F13" i="14"/>
  <c r="E13" i="14"/>
  <c r="F10" i="14"/>
  <c r="E10" i="14"/>
  <c r="F9" i="14"/>
  <c r="E9" i="14"/>
  <c r="F8" i="14"/>
  <c r="E8" i="14"/>
  <c r="F7" i="14"/>
  <c r="E7" i="14"/>
  <c r="F6" i="14"/>
  <c r="E6" i="14"/>
  <c r="F31" i="3" l="1"/>
  <c r="E31" i="3"/>
  <c r="A34" i="3" l="1"/>
  <c r="A73" i="3" s="1"/>
  <c r="A97" i="3" s="1"/>
  <c r="A127" i="3" s="1"/>
  <c r="F146" i="3"/>
  <c r="E146" i="3"/>
  <c r="F116" i="3" l="1"/>
  <c r="F121" i="3"/>
  <c r="F123" i="3"/>
  <c r="F124" i="3"/>
  <c r="E116" i="3"/>
  <c r="E121" i="3"/>
  <c r="E123" i="3"/>
  <c r="E124" i="3"/>
  <c r="F85" i="3"/>
  <c r="F91" i="3"/>
  <c r="E85" i="3"/>
  <c r="E90" i="3"/>
  <c r="E91" i="3"/>
  <c r="E29" i="3"/>
  <c r="E30" i="3"/>
  <c r="F141" i="3" l="1"/>
  <c r="E141" i="3"/>
  <c r="F111" i="3"/>
  <c r="F112" i="3"/>
  <c r="F113" i="3"/>
  <c r="F115" i="3"/>
  <c r="E111" i="3"/>
  <c r="E112" i="3"/>
  <c r="E113" i="3"/>
  <c r="E115" i="3"/>
  <c r="F78" i="3"/>
  <c r="F79" i="3"/>
  <c r="F81" i="3"/>
  <c r="F83" i="3"/>
  <c r="F84" i="3"/>
  <c r="E78" i="3"/>
  <c r="E79" i="3"/>
  <c r="E81" i="3"/>
  <c r="E83" i="3"/>
  <c r="E84" i="3"/>
  <c r="F41" i="3"/>
  <c r="F42" i="3"/>
  <c r="E41" i="3"/>
  <c r="E42" i="3"/>
  <c r="F16" i="3"/>
  <c r="F17" i="3"/>
  <c r="F20" i="3"/>
  <c r="E16" i="3"/>
  <c r="E17" i="3"/>
  <c r="E20" i="3"/>
  <c r="F139" i="3" l="1"/>
  <c r="E139" i="3"/>
  <c r="F135" i="3"/>
  <c r="E135" i="3"/>
  <c r="F134" i="3"/>
  <c r="E134" i="3"/>
  <c r="F133" i="3"/>
  <c r="E133" i="3"/>
  <c r="F132" i="3"/>
  <c r="E132" i="3"/>
  <c r="F131" i="3"/>
  <c r="E131" i="3"/>
  <c r="F125" i="3"/>
  <c r="E125" i="3"/>
  <c r="F110" i="3"/>
  <c r="E110" i="3"/>
  <c r="F103" i="3"/>
  <c r="E103" i="3"/>
  <c r="F102" i="3"/>
  <c r="E102" i="3"/>
  <c r="F101" i="3"/>
  <c r="E101" i="3"/>
  <c r="F9" i="3"/>
  <c r="E9" i="3"/>
  <c r="E40" i="3" l="1"/>
  <c r="F40" i="3" l="1"/>
  <c r="F8" i="3"/>
  <c r="E8" i="3"/>
  <c r="F39" i="3" l="1"/>
  <c r="E38" i="3"/>
  <c r="F38" i="3"/>
  <c r="E39" i="3"/>
  <c r="E71" i="3"/>
  <c r="F71" i="3"/>
  <c r="F95" i="3" l="1"/>
  <c r="E95" i="3"/>
  <c r="F77" i="3"/>
  <c r="E77" i="3"/>
  <c r="F32" i="3" l="1"/>
  <c r="E32" i="3" l="1"/>
</calcChain>
</file>

<file path=xl/sharedStrings.xml><?xml version="1.0" encoding="utf-8"?>
<sst xmlns="http://schemas.openxmlformats.org/spreadsheetml/2006/main" count="1375" uniqueCount="276">
  <si>
    <t xml:space="preserve">  </t>
  </si>
  <si>
    <t>메뉴</t>
  </si>
  <si>
    <t>식재료명</t>
  </si>
  <si>
    <t>조리방법</t>
  </si>
  <si>
    <t>구분</t>
    <phoneticPr fontId="1" type="noConversion"/>
  </si>
  <si>
    <t>교사</t>
    <phoneticPr fontId="1" type="noConversion"/>
  </si>
  <si>
    <t>어린이</t>
    <phoneticPr fontId="1" type="noConversion"/>
  </si>
  <si>
    <t>구분</t>
    <phoneticPr fontId="1" type="noConversion"/>
  </si>
  <si>
    <r>
      <rPr>
        <b/>
        <sz val="14"/>
        <color rgb="FFFF0000"/>
        <rFont val="맑은 고딕"/>
        <family val="3"/>
        <charset val="129"/>
      </rPr>
      <t xml:space="preserve">
☜ </t>
    </r>
    <r>
      <rPr>
        <b/>
        <sz val="14"/>
        <color rgb="FFFF0000"/>
        <rFont val="맑은 고딕"/>
        <family val="3"/>
        <charset val="129"/>
        <scheme val="minor"/>
      </rPr>
      <t>급식인원을
입력해주세요</t>
    </r>
    <phoneticPr fontId="1" type="noConversion"/>
  </si>
  <si>
    <t>어린이</t>
    <phoneticPr fontId="1" type="noConversion"/>
  </si>
  <si>
    <t>교사</t>
    <phoneticPr fontId="1" type="noConversion"/>
  </si>
  <si>
    <r>
      <t xml:space="preserve">*식수 : 실제 급식인원수를 입력하면 발주량이 자동 산출 됩니다.
*식재료의 양은 </t>
    </r>
    <r>
      <rPr>
        <b/>
        <u/>
        <sz val="14"/>
        <color theme="5" tint="-0.249977111117893"/>
        <rFont val="맑은 고딕"/>
        <family val="3"/>
        <charset val="129"/>
      </rPr>
      <t>기본만 기재하였으니 첨가</t>
    </r>
    <r>
      <rPr>
        <b/>
        <sz val="14"/>
        <color rgb="FF000000"/>
        <rFont val="맑은 고딕"/>
        <family val="3"/>
        <charset val="129"/>
      </rPr>
      <t>하여 조리하실 수 있습니다.</t>
    </r>
    <phoneticPr fontId="1" type="noConversion"/>
  </si>
  <si>
    <t xml:space="preserve">★ 1인 1회분량으로 작성하였습니다. ★
★ 실제 급식인원을 입력하면 발주량이 자동 산출됩니다. ★
★ 시설 급식사정(연령,성별,활동정도)에 따라 발주량을 추가 및 감소하여 활용하시기 바랍니다. ★ </t>
    <phoneticPr fontId="1" type="noConversion"/>
  </si>
  <si>
    <t>점심</t>
    <phoneticPr fontId="1" type="noConversion"/>
  </si>
  <si>
    <t>간식</t>
    <phoneticPr fontId="1" type="noConversion"/>
  </si>
  <si>
    <t>간식</t>
    <phoneticPr fontId="1" type="noConversion"/>
  </si>
  <si>
    <t>1인분량(g)</t>
    <phoneticPr fontId="1" type="noConversion"/>
  </si>
  <si>
    <t>식수</t>
    <phoneticPr fontId="1" type="noConversion"/>
  </si>
  <si>
    <t>총 발주량(g)</t>
    <phoneticPr fontId="1" type="noConversion"/>
  </si>
  <si>
    <t>조리방법</t>
    <phoneticPr fontId="1" type="noConversion"/>
  </si>
  <si>
    <t>1인분량(g)</t>
    <phoneticPr fontId="1" type="noConversion"/>
  </si>
  <si>
    <t>식수</t>
    <phoneticPr fontId="1" type="noConversion"/>
  </si>
  <si>
    <t>총 발주량(g)</t>
    <phoneticPr fontId="1" type="noConversion"/>
  </si>
  <si>
    <t>배추김치</t>
    <phoneticPr fontId="1" type="noConversion"/>
  </si>
  <si>
    <t>깍두기</t>
    <phoneticPr fontId="1" type="noConversion"/>
  </si>
  <si>
    <t>두부</t>
  </si>
  <si>
    <t>소금</t>
  </si>
  <si>
    <t>참기름</t>
  </si>
  <si>
    <t>물엿</t>
  </si>
  <si>
    <t>저녁</t>
    <phoneticPr fontId="1" type="noConversion"/>
  </si>
  <si>
    <t>저녁</t>
    <phoneticPr fontId="1" type="noConversion"/>
  </si>
  <si>
    <t>배추김치</t>
    <phoneticPr fontId="1" type="noConversion"/>
  </si>
  <si>
    <t>콩기름</t>
  </si>
  <si>
    <t>수수밥</t>
    <phoneticPr fontId="1" type="noConversion"/>
  </si>
  <si>
    <t>차조밥</t>
    <phoneticPr fontId="1" type="noConversion"/>
  </si>
  <si>
    <t>흰쌀밥</t>
    <phoneticPr fontId="1" type="noConversion"/>
  </si>
  <si>
    <t>차조밥</t>
    <phoneticPr fontId="1" type="noConversion"/>
  </si>
  <si>
    <t>흰쌀밥</t>
    <phoneticPr fontId="1" type="noConversion"/>
  </si>
  <si>
    <t>수수밥</t>
    <phoneticPr fontId="1" type="noConversion"/>
  </si>
  <si>
    <t>당근, 뿌리, 생것</t>
  </si>
  <si>
    <t>파, 생것</t>
  </si>
  <si>
    <t>오징어, 생것</t>
  </si>
  <si>
    <t>멥쌀, 백미, 생것</t>
  </si>
  <si>
    <t>양파, 생것</t>
  </si>
  <si>
    <t>김치, 배추 김치</t>
  </si>
  <si>
    <t>멸치, 대멸치, 삶아서 말린것</t>
  </si>
  <si>
    <t>다시마, 말린것</t>
  </si>
  <si>
    <t>설탕, 백설탕</t>
  </si>
  <si>
    <t>① 쌀과 수수를 섞어서 불린다.
② 적당량의 물을 부어 밥을 짓는다.</t>
  </si>
  <si>
    <t>시금치, 생것</t>
  </si>
  <si>
    <t>참깨, 흰깨, 볶은것</t>
  </si>
  <si>
    <t>양배추, 생것</t>
  </si>
  <si>
    <t>조, 차조, 도정곡, 생것</t>
  </si>
  <si>
    <t>① 쌀과 차조를 섞어서 불린다.
② 적당량의 물을 부어 밥을 짓는다.</t>
  </si>
  <si>
    <t>달걀, 생것</t>
  </si>
  <si>
    <t>가다랑어, 유지통조림</t>
  </si>
  <si>
    <t>파, 대파, 생것</t>
  </si>
  <si>
    <t>돼지고기, 뒷다리, 생것</t>
  </si>
  <si>
    <t>감자, 대지, 생것</t>
  </si>
  <si>
    <t>간장, 재래</t>
  </si>
  <si>
    <t>참깨, 검정깨, 볶은것</t>
  </si>
  <si>
    <t>① 쌀을 불린 후, 적당량의 물을 부어 밥을 짓는다.</t>
    <phoneticPr fontId="1" type="noConversion"/>
  </si>
  <si>
    <t>숙주나물, 생것</t>
  </si>
  <si>
    <t>된장, 개량</t>
  </si>
  <si>
    <t>마늘, 깐마늘, 생것</t>
  </si>
  <si>
    <t>소고기, 한우(1등급), 사태(앞사태), 생것</t>
  </si>
  <si>
    <t>간장, 개량, 양조</t>
  </si>
  <si>
    <t xml:space="preserve">후추, 검은후추, 가루 </t>
  </si>
  <si>
    <t>연근, 생것</t>
  </si>
  <si>
    <t>돼지고기, 등심, 생것</t>
  </si>
  <si>
    <t>짜장 소스</t>
  </si>
  <si>
    <t>호박, 애호박, 생것</t>
  </si>
  <si>
    <t>전분, 감자, 가루</t>
  </si>
  <si>
    <t>게맛살</t>
  </si>
  <si>
    <t>소금, 천일염</t>
  </si>
  <si>
    <t>멸치, 중멸치, 삶아서 말린것</t>
  </si>
  <si>
    <t>청주, 알코올 16%</t>
  </si>
  <si>
    <t>닭고기, 가슴(껍질 제거), 생것</t>
  </si>
  <si>
    <t>깨소금, 가루, 볶은것</t>
  </si>
  <si>
    <t>햄, 등심햄</t>
  </si>
  <si>
    <t>① 쌀은 불린 후 적당량의 물을 부어 밥을 짓는다._x000D_
② 햄, 양파, 당근, 파는 적당한 크기로 썰고, 마늘은 다진다._x000D_
③ 그릇에 간장, 참기름을 넣고 섞어 양념를 만든다._x000D_
④ 팬에 콩기름을 두르고 다진 마늘을 볶다가 양파, 당근, 파를 넣어 함께 볶는다._x000D_
⑤ ④에 햄을 넣어 함께 볶다가 지은 밥을 넣고 섞은 후 양념을 넣어 골고루 버무리며 볶는다.</t>
  </si>
  <si>
    <t>콩나물, 생것</t>
  </si>
  <si>
    <t>① 쌀은 불린 후 적당량의 물을 부어 밥을 짓는다._x000D_
② 돼지고기는 다진다._x000D_
③ 파는 송송 썰고, 마늘은 다진다._x000D_
④ 그릇에 감자녹말과 물을 1:1 비율로 넣어 녹말물을 만든다._x000D_
⑤ 그릇에 된장, 설탕, 간장, 후춧가루, 물을 넣고 섞어 양념을 만든다._x000D_
⑥ 팬에 콩기름을 두르고 다진 마늘, 파를 볶다가 다진 돼지고기를 넣고 함께 볶는다. _x000D_
⑦ ⑥에 연두부와 양념을 넣고 볶다가 녹말물을 넣어 농도를 맞춘다._x000D_
⑧ 그릇에 지은 밥을 담고 ⑦을 올린다.</t>
  </si>
  <si>
    <t>어묵, 튀긴것</t>
  </si>
  <si>
    <t>무, 조선무, 생것</t>
  </si>
  <si>
    <t>① 냄비에 물을 붓고 멸치로 육수를 우려낸다._x000D_
② 어묵을 꼬치에 끼운다._x000D_
③ 냄비에 육수를 붓고 무를 넣어 끓이다가 꼬치에 끼운 어묵을 넣어 끓인다._x000D_
④ 소금, 간장으로 간을 하고 후춧가루로 마무리한다.</t>
  </si>
  <si>
    <t>고사리, 데친것</t>
  </si>
  <si>
    <t>부추, 재래종, 생것</t>
  </si>
  <si>
    <t>쑥갓, 생것</t>
  </si>
  <si>
    <t>양송이버섯, 생것</t>
  </si>
  <si>
    <t>피망, 초록색, 생것</t>
  </si>
  <si>
    <t>고춧가루, 가루</t>
  </si>
  <si>
    <t>미역, 말린것</t>
  </si>
  <si>
    <t>브로콜리, 생것</t>
  </si>
  <si>
    <t>치즈, 모짜렐라</t>
  </si>
  <si>
    <t>오이, 다다기, 생것</t>
  </si>
  <si>
    <t>파프리카, 빨간색, 생것</t>
  </si>
  <si>
    <t>파프리카, 노란색, 생것</t>
  </si>
  <si>
    <t>들깨, 말린것</t>
  </si>
  <si>
    <t>식초, 사과식초</t>
  </si>
  <si>
    <t>들깨미역국</t>
    <phoneticPr fontId="1" type="noConversion"/>
  </si>
  <si>
    <t>닭가슴살미나리무침</t>
    <phoneticPr fontId="1" type="noConversion"/>
  </si>
  <si>
    <t>양송이버섯볶음</t>
    <phoneticPr fontId="1" type="noConversion"/>
  </si>
  <si>
    <t>돼지고기숙주볶음밥</t>
    <phoneticPr fontId="1" type="noConversion"/>
  </si>
  <si>
    <t>감자된장국</t>
    <phoneticPr fontId="1" type="noConversion"/>
  </si>
  <si>
    <t>파프리카콘샐러드</t>
    <phoneticPr fontId="1" type="noConversion"/>
  </si>
  <si>
    <t>깍두기</t>
    <phoneticPr fontId="1" type="noConversion"/>
  </si>
  <si>
    <t>맑은두부찌개</t>
    <phoneticPr fontId="1" type="noConversion"/>
  </si>
  <si>
    <t>참치채소볶음</t>
    <phoneticPr fontId="1" type="noConversion"/>
  </si>
  <si>
    <t>김구이</t>
    <phoneticPr fontId="1" type="noConversion"/>
  </si>
  <si>
    <t>오징어뭇국</t>
    <phoneticPr fontId="1" type="noConversion"/>
  </si>
  <si>
    <t>메추리알피망볶음</t>
    <phoneticPr fontId="1" type="noConversion"/>
  </si>
  <si>
    <t>다시마튀김</t>
    <phoneticPr fontId="1" type="noConversion"/>
  </si>
  <si>
    <t>시금치된장국</t>
    <phoneticPr fontId="1" type="noConversion"/>
  </si>
  <si>
    <t>맛살채소볶음</t>
    <phoneticPr fontId="1" type="noConversion"/>
  </si>
  <si>
    <t>도토리묵간장무침</t>
    <phoneticPr fontId="1" type="noConversion"/>
  </si>
  <si>
    <t>연두부된장덮밥</t>
    <phoneticPr fontId="1" type="noConversion"/>
  </si>
  <si>
    <t>김파국</t>
    <phoneticPr fontId="1" type="noConversion"/>
  </si>
  <si>
    <t>소시지전</t>
    <phoneticPr fontId="1" type="noConversion"/>
  </si>
  <si>
    <t>숙주맑은국</t>
    <phoneticPr fontId="1" type="noConversion"/>
  </si>
  <si>
    <t>돼지불고기</t>
    <phoneticPr fontId="1" type="noConversion"/>
  </si>
  <si>
    <t>열무볶음</t>
    <phoneticPr fontId="1" type="noConversion"/>
  </si>
  <si>
    <t>햄채소볶음밥</t>
    <phoneticPr fontId="1" type="noConversion"/>
  </si>
  <si>
    <t>쑥된장국</t>
    <phoneticPr fontId="1" type="noConversion"/>
  </si>
  <si>
    <t>느타리버섯강정</t>
    <phoneticPr fontId="1" type="noConversion"/>
  </si>
  <si>
    <t>달걀국</t>
    <phoneticPr fontId="1" type="noConversion"/>
  </si>
  <si>
    <t>두부케첩조림</t>
    <phoneticPr fontId="1" type="noConversion"/>
  </si>
  <si>
    <t>우거지나물</t>
    <phoneticPr fontId="1" type="noConversion"/>
  </si>
  <si>
    <t>맑은대구탕</t>
    <phoneticPr fontId="1" type="noConversion"/>
  </si>
  <si>
    <t>쇠고기브로콜리볶음</t>
    <phoneticPr fontId="1" type="noConversion"/>
  </si>
  <si>
    <t>무당근생채</t>
    <phoneticPr fontId="1" type="noConversion"/>
  </si>
  <si>
    <t>닭갈비덮밥</t>
    <phoneticPr fontId="1" type="noConversion"/>
  </si>
  <si>
    <t>버섯당면전골</t>
    <phoneticPr fontId="1" type="noConversion"/>
  </si>
  <si>
    <t>깻잎새콤무침</t>
    <phoneticPr fontId="1" type="noConversion"/>
  </si>
  <si>
    <t>김칫국</t>
    <phoneticPr fontId="1" type="noConversion"/>
  </si>
  <si>
    <t>돼지고기장조림</t>
    <phoneticPr fontId="1" type="noConversion"/>
  </si>
  <si>
    <t>파프리카오이무침</t>
    <phoneticPr fontId="1" type="noConversion"/>
  </si>
  <si>
    <t>참치채소볶음밥</t>
    <phoneticPr fontId="1" type="noConversion"/>
  </si>
  <si>
    <t>맑은콩나물국</t>
    <phoneticPr fontId="1" type="noConversion"/>
  </si>
  <si>
    <t>감자고로케</t>
    <phoneticPr fontId="1" type="noConversion"/>
  </si>
  <si>
    <t>가지양팟국</t>
    <phoneticPr fontId="1" type="noConversion"/>
  </si>
  <si>
    <t>볼어묵볶음</t>
    <phoneticPr fontId="1" type="noConversion"/>
  </si>
  <si>
    <t>고사리들깨나물</t>
    <phoneticPr fontId="1" type="noConversion"/>
  </si>
  <si>
    <t>애호박맑은국</t>
    <phoneticPr fontId="1" type="noConversion"/>
  </si>
  <si>
    <t>짜장닭볶음</t>
    <phoneticPr fontId="1" type="noConversion"/>
  </si>
  <si>
    <t>쑥갓사과무침</t>
    <phoneticPr fontId="1" type="noConversion"/>
  </si>
  <si>
    <t>우엉채소볶음밥</t>
    <phoneticPr fontId="1" type="noConversion"/>
  </si>
  <si>
    <t>고구마순된장국</t>
    <phoneticPr fontId="1" type="noConversion"/>
  </si>
  <si>
    <t>치즈스틱</t>
    <phoneticPr fontId="1" type="noConversion"/>
  </si>
  <si>
    <t>두부맑은국</t>
    <phoneticPr fontId="1" type="noConversion"/>
  </si>
  <si>
    <t>오이달걀볶음</t>
    <phoneticPr fontId="1" type="noConversion"/>
  </si>
  <si>
    <t>부추나물</t>
    <phoneticPr fontId="1" type="noConversion"/>
  </si>
  <si>
    <t>돼지고기카레라이스</t>
    <phoneticPr fontId="1" type="noConversion"/>
  </si>
  <si>
    <t>유부맑은국</t>
    <phoneticPr fontId="1" type="noConversion"/>
  </si>
  <si>
    <t>과일샐러드(요거트드레싱)</t>
    <phoneticPr fontId="1" type="noConversion"/>
  </si>
  <si>
    <t>양송이된장국</t>
    <phoneticPr fontId="1" type="noConversion"/>
  </si>
  <si>
    <t>쇠고기청경채볶음</t>
    <phoneticPr fontId="1" type="noConversion"/>
  </si>
  <si>
    <t>양파초절임</t>
    <phoneticPr fontId="1" type="noConversion"/>
  </si>
  <si>
    <t>무채양팟국</t>
    <phoneticPr fontId="1" type="noConversion"/>
  </si>
  <si>
    <t>쇠고기도라지볶음</t>
    <phoneticPr fontId="1" type="noConversion"/>
  </si>
  <si>
    <t>미역줄기볶음</t>
    <phoneticPr fontId="1" type="noConversion"/>
  </si>
  <si>
    <t>돼지고기연근볶음밥</t>
    <phoneticPr fontId="1" type="noConversion"/>
  </si>
  <si>
    <t>버섯된장국</t>
    <phoneticPr fontId="1" type="noConversion"/>
  </si>
  <si>
    <t>맛살콩나물냉채</t>
    <phoneticPr fontId="1" type="noConversion"/>
  </si>
  <si>
    <t>조, 차조, 도정, 생것</t>
  </si>
  <si>
    <t>미나리, 물미나리, 생것</t>
  </si>
  <si>
    <t>① 닭가슴살은 끓는 물에 삶아 식힌 후 적당한 크기로 찢는다._x000D_
② 미나리는 데쳐 찬물에 헹구고 물기를 뺀 후 적당한 크기로 썬다._x000D_
③ 파는 송송 썰고, 마늘은 다진다._x000D_
④ 그릇에 파, 마늘, 간장, 소금, 참기름, 후춧가루를 넣고 섞어 양념을 만든다._x000D_
⑤ 그릇에 ①, ②를 담고 양념을 넣어 골고루 버무린다.</t>
  </si>
  <si>
    <t/>
  </si>
  <si>
    <t>① 쌀과 차조를 섞어서 불린다._x000D_
② 적당량의 물을 부어 밥을 짓는다.</t>
  </si>
  <si>
    <t>① 미역은 불려 적당한 크기로 썰고, 마늘은 다진다.
② 냄비에 참기름을 두르고 ①을 넣어 볶는다.
③ ②에 물을 붓고 끓이다가 소금, 간장으로 간을 하고 들깨가루로 마무리한다.</t>
  </si>
  <si>
    <t>① 양송이버섯은 먹기 좋게 썬다._x000D_
② 파와 마늘은 다진다._x000D_
③ 팬에 콩기름을 두르고 파와 마늘을 볶는다._x000D_
④ ③에 양송이버섯을 넣고 숨이 죽으면 간장을 넣어 간을 하고 참기름으로 마무리한다.</t>
  </si>
  <si>
    <t>옥수수, 가당, 통조림</t>
  </si>
  <si>
    <t>마요네즈, 전란</t>
  </si>
  <si>
    <t>레몬, 생것</t>
  </si>
  <si>
    <t>식초, 양조</t>
  </si>
  <si>
    <t>① 쌀은 불린 후 적당량의 물을 부어 밥을 짓는다._x000D_
② 돼지고기는 적당한 크기로 썰고, 숙주는 손질하여 씻고 물기를 뺀다._x000D_
③ 파는 송송 썰고, 마늘은 다진다._x000D_
④ 그릇에 간장, 참기름, 후춧가루를 넣고 섞어 양념을 만든다._x000D_
⑤ 팬에 콩기름을 두르고 다진 마늘을 볶다가 파와 숙주를 넣고 함께 볶는다._x000D_
⑥ ⑤에 돼지고기를 넣어 함께 볶다가 지은 밥을 넣고 섞은 후 양념을 넣어 골고루 버무리며 볶는다.</t>
  </si>
  <si>
    <t>① 냄비에 물을 붓고 멸치로 육수를 우려낸 후 된장을 풀어 끓인다.
② 감자는 적당한 크기로 썬다.
③ 파는 송송 썰고, 마늘은 다진다.
④ ①에 ②와 ③을 넣고 끓인다.</t>
  </si>
  <si>
    <t>① 오이, 당근, 파프리카는 깨끗이 씻은 후, 옥수수와 비슷한 크기로 작게 잘라 준비한다._x000D_
② 옥수수콘은 물기가 빠지도록 체에 받쳐 준비한다._x000D_
③ 마요네즈, 설탕, 식초, 레몬즙을 섞어 소스를 만든다. _x000D_
④ 볼에 오이, 당근, 파프리카, 옥수수콘을 넣고 소스를 섞어 완성한다.</t>
  </si>
  <si>
    <t>김, 참김, 말린것</t>
  </si>
  <si>
    <t>① 냄비에 물을 붓고 멸치로 육수를 우려낸다. _x000D_
② 애호박과 양파는 적당한 크기로 썬다. _x000D_
③ 파는 송송 썰고, 마늘은 다진다. _x000D_
④ ①에 다진 마늘을 넣어 끓이다가 애호박, 양파, 파와 두부를 넣고 끓인다. _x000D_
⑤ ④에 소금으로 간을 하고 후춧가루로 마무리한다.</t>
  </si>
  <si>
    <t>① 통조림참치는 체에 받쳐 기름기를 뺀다._x000D_
② 당근, 양파는 적당한 크기로 다진다._x000D_
③ 팬에 콩기름을 두르고 당근을 넣어 볶는다._x000D_
④ ③에 양파와 참치를 넣어 함께 볶고 참기름으로 마무리한다.</t>
  </si>
  <si>
    <t>① 팬을 달구고 김을 올려 앞뒤로 굽는다.</t>
  </si>
  <si>
    <t>① 쌀을 불린 후, 적당량의 물을 부어 밥을 짓는다.</t>
    <phoneticPr fontId="1" type="noConversion"/>
  </si>
  <si>
    <t>수수, 도정, 생것</t>
  </si>
  <si>
    <t>메추리알, 생것</t>
  </si>
  <si>
    <t>다시마, 생것</t>
  </si>
  <si>
    <t>① 다시마는 적당한 크기로 썬다._x000D_
② 튀김냄비에 콩기름을 부어 적당한 온도가 되면 ①을 넣었다가 재빨리 꺼낸다._x000D_
③ 그릇에 튀긴 다시마를 담고 설탕을 넣어 골고루 버무린다.</t>
  </si>
  <si>
    <t>① 메추리알은 삶아 익힌 후 찬물로 식히고 껍질을 벗긴다. _x000D_
② 피망, 파는 적당한 크기로 썰고, 마늘은 다진다._x000D_
③ 팬에 콩기름을 두르고 파, 마늘을 볶다가 피망을 넣고 볶는다._x000D_
④ ③에 메추리알을 넣고 볶다가 간장으로 간을 하고 참기름, 후춧가루로 마무리한다.</t>
  </si>
  <si>
    <t>① 오징어는 손질하여 적당한 크기로 썰고, 무는 나박썰기 한다.
② 파는 송송 썰고, 마늘은 다진다.
③ 냄비에 물을 붓고 무와 고추가루를 넣어 한소끔 끓인다.
④ ③에 오징어, 마늘, 파를 넣고 끓이다가 소금으로 간을 하고 후춧가루로 마무리한다.</t>
  </si>
  <si>
    <t>① 쌀과 수수를 섞어서 불린다._x000D_
② 적당량의 물을 부어 밥을 짓는다.</t>
  </si>
  <si>
    <t>도토리묵</t>
  </si>
  <si>
    <t>① 냄비에 물을 붓고 멸치로 육수를 우려내고 된장을 푼다.
② 시금치는 적당한 크기로 썬다. 
③ 파는 송송 썰고, 마늘은 다진다. 
④ ①에 ②와 ③을 넣고 끓인다.</t>
  </si>
  <si>
    <t>① 맛살, 당근, 양파는 적당한 크기로 썬다._x000D_
② 파는 송송 썰고, 마늘은 다진다._x000D_
③ 팬에 콩기름을 두르고 다진 마늘을 볶다가 당근, 양파를 넣고 함께 볶는다._x000D_
④ ③에 맛살과 파를 넣고 함께 볶다가 간장으로 간을 한 후 참기름으로 마무리한다.</t>
  </si>
  <si>
    <t>① 도토리묵은 적당한 크기로 썬다._x000D_
② 파는 송송 썰고, 마늘은 다진다._x000D_
③ 그릇에 파, 마늘, 간장, 참기름, 참깨를 넣어 양념을 만든다._x000D_
④ ①에 양념을 넣어 골고루 버무린다.</t>
  </si>
  <si>
    <t>두부, 연두부</t>
  </si>
  <si>
    <t>소금, 굵은소금</t>
  </si>
  <si>
    <t>1. 다시멸치와 다시마로 육수를 낸다.
2. 대파를 2cm길이로 썰어준다.
3. 육수에 달걀을 푼 다음 썰어준 대파와 함께 넣어 더 끓여준다.
4. 국간장과 소금으로 색과 간을 맞추고, 마지막에 김가루를 올려 마무리한다.
Tip ？ 달걀이 충분히 풀어지도록 잘 저어주며 끓인다.</t>
    <phoneticPr fontId="1" type="noConversion"/>
  </si>
  <si>
    <t>① 소시지는 적당한 크기로 썬다._x000D_
② 그릇에 달걀을 푼다._x000D_
③ 소시지에 달걀물을 입힌 후 콩기름을 두른 팬에 올려 앞뒤로 지진다.</t>
  </si>
  <si>
    <t>① 냄비에 물을 붓고 멸치로 육수를 우려낸다._x000D_
② 파는 송송 썰고, 마늘은 다진다._x000D_
③ ①에 숙주와 ②를 넣고 끓이다가 소금으로 간을 한다.</t>
  </si>
  <si>
    <t>① 돼지고기, 양파, 당근은 적당한 크기로 썬다._x000D_
② 파는 송송 썰고, 마늘은 다진다. _x000D_
③ 그릇에 돼지고기를 담고 다진 마늘, 간장, 설탕, 참기름, 후춧가루를 넣어 골고루 버무린다. _x000D_
④ 팬에 콩기름을 두르고 ③을 넣어 볶다가 당근, 양파, 파를 넣고 볶는다.</t>
  </si>
  <si>
    <t>열무, 생것</t>
  </si>
  <si>
    <t>쑥, 생것</t>
  </si>
  <si>
    <t>① 냄비에 물을 붓고 멸치로 육수를 우려내고 된장을 푼다.
② 쑥은 적당한 크기로 썬다.
③ 파는 송송 썰고, 마늘은 다진다.
④ ①에 ②와 ③을 넣고 끓인다.</t>
  </si>
  <si>
    <t>도라지, 뿌리, 생것</t>
  </si>
  <si>
    <t xml:space="preserve">밀, 박력밀가루, 국외산 </t>
  </si>
  <si>
    <t>찹쌀, 가루</t>
  </si>
  <si>
    <t>토마토 케첩</t>
  </si>
  <si>
    <t>1. 느타리버섯은 깨끗이 씻어 3, 4 등분하여 잘라준다_x000D_
2. 전분:밀가루:찹쌀가루=1:1:1 비율로 섞어 날가루를 도라지에 입혀준다. _x000D_3. 식용유에 노릇노릇해질 때까지 튀겨낸다. _x000D_
4. (강정소스)마늘+식용유 볶다가 케첩,간장,물엿,물 넣어 소스를 끓인다. _x000D_
5. 끓기 시작하면 느타리버섯을 넣고 버무려준다.</t>
    <phoneticPr fontId="1" type="noConversion"/>
  </si>
  <si>
    <t>밀, 중력밀가루</t>
  </si>
  <si>
    <t>배추, 생것</t>
  </si>
  <si>
    <t>① 냄비에 물을 붓고 멸치로 육수를 우려낸다.
② 달걀은 그릇에 푼다.
③ 파는 송송 썰고, 마늘은 다진다. 
④ 냄비에 육수를 붓고 끓이다가 ②와 ③을 넣어 한소끔 끓이고 소금으로 간을  하고 후춧가루로 마무리한다.</t>
  </si>
  <si>
    <t>① 두부는 적당한 크기로 썰고 밀가루를 묻혀 콩기름을 두른 팬에 올려 앞뒤로 굽는다._x000D_
② 마늘은 다진다._x000D_
③ 그릇에 다진 마늘, 토마토케첩, 간장, 물엿, 물을 넣고 섞어 양념을 만든다._x000D_
④ 팬에 양념을 넣고 끓이다가 두부를 넣어 골고루 섞으며 조린다.</t>
  </si>
  <si>
    <t>① 배추우거지는 데쳐 찬물에 헹구고 물기를 뺀 후 적당한 크기로 썬다._x000D_
② 파와 마늘은 다진다._x000D_
③ 그릇에 우거지, 파, 마늘을 담고, 간장, 소금, 참기름을 넣어 골고루 버무린다.</t>
  </si>
  <si>
    <t>대구, 냉동</t>
  </si>
  <si>
    <t>소고기, 한우, 등심, 생것</t>
  </si>
  <si>
    <t>1. 무는 껍질을 벗긴 뒤 깨끗하게 씻고 파는 깨끗하게 씻은 뒤 적당한 크기로 자른다._x000D_
2. 콩나물은 깨끗하게 씻은 뒤 손질하고 적당한 크기로 자른다._x000D_
3. 대구살은 깨끗하게 씻어 적당한 크기로 자른다._x000D_
4. 냄비에 물을 붓고 멸치와 다시마로 육수를 낸 뒤 건져낸다._x000D_
5. 4에 무, 대구살, 콩나물을 넣고 끓이다가 국간장, 파, 다진 마늘을 넣고 간을 한다._x000D_
*국의 염도는 0.5% 이하가 되도록 한다.</t>
  </si>
  <si>
    <t>① 쇠고기와 브로콜리는 적당한 크기로 썬다._x000D_
② 파는 송송 썰고, 마늘은 다진다._x000D_
③ 그릇에 쇠고기를 담고 간장, 참기름, 후춧가루를 넣어 골고루 버무린다._x000D_
④ 팬에 콩기름을 두르고 다진 마늘과 ③을 넣어 볶다가 파와 브로콜리를 넣고 함께 볶는다.</t>
  </si>
  <si>
    <t>1. 무와 당근은 한입 길이로 채 썬다._x000D_
2. 채 썬 무는 고춧가루로 물을 들인다._x000D_
3. 무와 당근에 분량의 양념을 넣고 버무린다.</t>
  </si>
  <si>
    <t>고추장, 개량</t>
  </si>
  <si>
    <t>들깻잎, 생것</t>
  </si>
  <si>
    <t>① 쌀은 불린 후 적당량의 물을 부어 밥을 짓는다._x000D_
② 닭가슴살, 감자, 양배추, 양파, 깻잎, 파는 적당한 크기로 썰고 마늘은 다진다._x000D_
③ 그릇에 ②를 넣고 다진 마늘, 간장, 고추장, 청주, 물엿, 후춧가루로 버무린다._x000D_
④ 팬에 콩기름을 두르고 ③을 넣어 볶고 지은 밥 위에 올린다.</t>
  </si>
  <si>
    <t>당면, 고구마, 말린것</t>
  </si>
  <si>
    <t>느타리버섯, 생것</t>
  </si>
  <si>
    <t>팽이버섯, 백로, 생것</t>
  </si>
  <si>
    <t>표고버섯, 참나무재배, 생것</t>
  </si>
  <si>
    <t>① 냄비에 물을 붓고 멸치로 육수를 우려내고 소금, 간장으로 간을 한다._x000D_
② 느타리버섯과 팽이버섯은 잘게 찢고, 표고버섯은 채 썬다.._x000D_
③ 배추, 양파, 파는 적당한 크기로 썰고 마늘은 다진다._x000D_
④ 당면은 삶아 찬물에 헹구고 체에 받쳐 물기를 뺀다._x000D_
⑤ 냄비에 ②, ③, ④를 담고 육수를 부어 끓인다.</t>
  </si>
  <si>
    <t>멸치젓, 액젓, 염절임</t>
  </si>
  <si>
    <t>① 깻잎은 씻은후 가늘게 채썬다._x000D_
② 파와 마늘은 다진다. _x000D_
③ 그릇에 파, 마늘, 멸치액젓, 고춧가루, 설탕, 참기름을 넣어 양념을 만든다._x000D_
④ ①에 양념을 넣어 골고루 버무리고, 식초로 마무리한다.</t>
  </si>
  <si>
    <t>① 냄비에 물을 붓고 멸치로 육수를 우려낸다.
② 배추김치는 적당한 크기로 썬다.
③ 파는 송송 썰고, 마늘은 다진다.
④ ①에 ②와 ③을 넣고 끓이다가 소금으로 간을 한다.</t>
  </si>
  <si>
    <t>돼지고기, 사태, 생것</t>
  </si>
  <si>
    <t>① 돼지고기는 찬물에 담가 핏물을 뺀다._x000D_
② 마늘은 다진다._x000D_
③ 그릇에 다진 마늘, 간장, 설탕, 참기름, 청주, 후춧가루를 넣고 섞어 양념을 만든다. _x000D_
④ 냄비에 물을 붓고 돼지고기를 넣어 삶고 건져내어 결대로 찢는다._x000D_
⑤ 냄비에 물을 붓고 ④와 양념을 넣어 조린다.</t>
  </si>
  <si>
    <t>1. 파프리카는 먹기 좋게 썰어준다. _x000D_
2. 오이는 반으로 갈라  0.5cm 두께로 어슷하게 썰어, 넓은 볼에 담아 소금에 절였다가 헹군 후 물기를 손으로 꼭 짠다._x000D_
3. 다진 마늘, 간장,  참기름, 깨소금, 식초, 설탕을 넣어 양념장을 만든다._x000D_
4. 파프리카, 오이에 양념장을  넣어 버무린다._x000D_
Tip - 오이는 생으로 제공하기 때문에 마지막에 무치는 것이 가장 좋다.</t>
  </si>
  <si>
    <t>① 쌀은 불린 후 적당량의 물을 부어 밥을 짓는다._x000D_
②참치는 체에 받쳐 기름기를 뺀다._x000D_
③ 양파, 당근, 파는 적당한 크기로 썰고, 마늘은 다진다._x000D_
④ 그릇에 간장, 참기름, 후춧가루를 넣고 섞어 양념를 만든다._x000D_
⑤ 팬에 콩기름을 두르고 다진 마늘을 볶다가 양파, 당근, 파를 넣어 함께 볶는다._x000D_
⑥ ⑤에 참치를 넣어 함께 볶다가 지은 밥을 넣고 섞은 후 양념을 넣어 골고루 버무리며 볶는다.</t>
  </si>
  <si>
    <t>밀, 빵가루</t>
  </si>
  <si>
    <t>1. 당근, 양파는 다지고, 옥수수는 체에 받쳐 물기를 뺀다._x000D_
2. 감자는 찐 후 껍질을 벗기고 그릇에 담아 으깬다._x000D_
3. 2에 당근, 양파, 옥수수, 후춧가루, 소금을 넣어 골고루 섞는다._x000D_
4. 3을 적당한 크기로 둥글게 빚어 밀가루, 달걀물, 빵가루 순으로 묻힌다._x000D_
5. 튀김냄비에 콩기름을 부어 적당한 온도가 되면 4를 넣어 노릇하게_x000D_
   튀긴 후 기름기를 뺀다.</t>
  </si>
  <si>
    <t>가지, 생것</t>
  </si>
  <si>
    <t>① 다시멸치와 건다시마를 넣고 육수를 낸다.
② 가지는 반달썰기 하여 준비한다. 
③ 양파는 껍질을 제거한 후 깨끗이 씻어 채 썰어 준다.
④ 육수에 다진 마늘을 넣어 끓이다 양파, 가지를 넣어 끓여낸 후 소금과 간장으로 간을 한다.</t>
  </si>
  <si>
    <t>① 어묵은 뜨거운 물에 살짝 데친 후 물기를 뺀다._x000D_
② 파는 송송 썰고, 마늘은 다진다._x000D_
③ 팬에 콩기름을 두르고 다진 마늘을 볶다가 어묵과 파를 넣고 함께 볶는다._x000D_
④ ③에 간장을 넣어 간을 한 후 참기름으로 마무리한다.</t>
  </si>
  <si>
    <t>① 고사리는 물에 불려 삶은 후 찬물에 헹구고 물기를 뺀 뒤 적당한 크기로 썬다._x000D_
② 파와 마늘은 다진다._x000D_
③ 달군 팬에 참기름을 두르고 파, 마늘을 볶다가 고사리를 넣고 볶다가 물을 넣어 익힌다._x000D_
④ ③에 간장을 넣어 간을 하고 들깨가루와 참깨로 마무리한다.</t>
  </si>
  <si>
    <t>① 냄비에 물과 멸치를 넣고 끓여서 육수를 만든다.
② 애호박은 반달 썰기 하고, 양파는 채 썬다.
③ 두부는 사방 0.5cm로 썬다.
④ ①의 육수에 애호박과 양파를 넣고 끓인다가 두부를 넣고 끓인다.
⑤ 국물이 끓으면 파와 다진 마늘과 천일염을 넣고 간을 한다.</t>
  </si>
  <si>
    <t>① 닭고기는 적당한 크기로 썰어 데친 후 물에 헹궈 물기를 뺀다._x000D_
② 양파, 파는 적당한 크기로 썰고, 마늘은 다진다._x000D_
③ 그릇에 짜장소스, 다진 마늘, 설탕, 고춧가루, 후춧가루, 참기름을 넣고 섞어 양념장을 만든다._x000D_
④ 냄비에 ①, ②, ③을 담고 골고루 섞은 후 볶는다.</t>
  </si>
  <si>
    <t>사과, 부사(후지), 생것</t>
  </si>
  <si>
    <t>① 쑥갓과 사과는 씻어 물기를 빼고 적당한 크기로 썬다._x000D_
② ①에 간장, 참기름, 참깨, 마늘을 넣고 무쳐낸다.</t>
  </si>
  <si>
    <t>우엉, 생것</t>
  </si>
  <si>
    <t>① 쌀은 불린 후 적당량의 물을 부어 밥을 짓는다._x000D_
② 우엉은 껍질을 벗긴 후 적당한 크기로 썰어 데쳐 찬물에 헹구고 물기를 뺀다._x000D_
③ 양파, 당근, 파는 적당한 크기로 썰고, 마늘은 다진다._x000D_
④ 그릇에 소금, 간장, 참기름을 넣고 섞어 양념을 만든다._x000D_
⑤ 팬에 콩기름을 두르고 다진 마늘을 볶다가 우엉, 양파, 당근, 파를 넣어 함께 볶는다._x000D_
⑥ ⑤에 지은 밥을 넣고 섞은 후 양념을 넣어 골고루 버무리며 볶는다.</t>
  </si>
  <si>
    <t>고구마, 줄기, 생것</t>
  </si>
  <si>
    <t>① 냄비에 멸치, 건다시마, 물을 넣고 끓여 육수를 만든다.
② 고구마순은 데쳐 찬물에 헹구고 물기를 뺀 후 적당한 크기로 썬다. 
③ 파는 깨끗이 씻어 잘게 썬다.
④ 육수에 된장을 푼 후 배추, 다진마늘을 넣어 끓인다.
⑤ 파를 넣고 한번 더 끓여 완성한다.</t>
  </si>
  <si>
    <t>① 튀김냄비에 콩기름을 붓고 적당한 온도가 되면 치즈스틱을 튀긴 후 기름기를 뺀다.</t>
  </si>
  <si>
    <t>① 냄비에 물을 붓고 멸치로 육수를 우려낸다. _x000D_
② 무와 두부는 적당한 크기로 썬다._x000D_
③ 파는 송송 썰고, 마늘은 다진다._x000D_
④ ①에 ②와 ③을 넣고 끓이다가 소금으로 간을 한다.</t>
  </si>
  <si>
    <t>① 오이는 적당한 두께로 둥글게 썰어 소금에 절여 두었다가 물기를 짠다. _x000D_
② 그릇에 달걀을 풀고 소금, 후춧가루를 넣고 섞는다._x000D_
③ 팬에 콩기름을 두르고 ②를 넣어 저어주며 익히다가 오이를 넣고 함께 볶은 후 소금으로 간한다.</t>
  </si>
  <si>
    <t>① 부추는 데쳐 찬물에 헹구고 물기를 뺀 후 적당한 크기로 썬다. _x000D_
② 파와 마늘은 다진다._x000D_
③ 그릇에 부추, 파, 마늘을 담고, 소금, 간장으로 간을 한 후 골고루 버무리고, 참깨와 참기름으로 마무리한다.</t>
  </si>
  <si>
    <t xml:space="preserve">카레, 가루 </t>
  </si>
  <si>
    <t>① 쌀은 불린 후 적당량의 물을 부어 밥을 짓는다._x000D_
② 돼지고기, 감자, 양파, 당근은 적당한 크기로 썰고, 카레분말은 물에 잘 풀어둔다._x000D_
③ 냄비에 콩기름을 두르고 돼지고기를 넣어 볶다가 감자, 양파, 당근과 후춧가루를 넣고 함께 볶는다. _x000D_
④ ③에 물을 부어 끓이다가 풀어 놓은 카레를 붓고 잘 저어주며 끓이고 농도에 따라 물을 보충한다._x000D_
⑤ 그릇에 지은 밥을 담고 ④를 올린다.</t>
  </si>
  <si>
    <t>두부, 유부</t>
  </si>
  <si>
    <t>가다랑어 육수</t>
  </si>
  <si>
    <t>1. 냄비에 찬물과 다시마를 넣고 끓이다 물이끓기 시작하면 다시마를 건져내고 중불에서 5분간 끓인다. 
2. 불을 끄고 1에 가쓰오부시를 넣고 약 10분간 우려낸 후 건져낸다. 
3. 2에 맛술,간장,유부를 넣고 5분 더 끓인 후 파를 약간 띄운다.</t>
  </si>
  <si>
    <t>요구르트, 호상, 플레인</t>
  </si>
  <si>
    <t>참외, 씨 제거, 생것</t>
  </si>
  <si>
    <t>토마토, 방울토마토, 생것</t>
  </si>
  <si>
    <t>① 참외는 씨를 제거하고, 사과와 방울토마토는 적당한 크기로 썬다._x000D_
② ①에 호상요구르트를 넣고 버무린다._x000D_
_x000D_
Tip! 계절에 따라 제철과일로 변경하여 제공 가능</t>
  </si>
  <si>
    <t>① 냄비에 물을 붓고 멸치로 육수를 우려내고 된장을 푼다.
② 양송이버섯은 먹기 좋게 잘라놓는다.
③ 파는 송송 썰고, 마늘은 다진다.
④ ①에 ②와 ③을 넣고 끓인다.</t>
  </si>
  <si>
    <t>청경채, 생것</t>
  </si>
  <si>
    <t>① 쇠고기와 청경채는 적당한 크기로 썬다._x000D_
② 파는 송송 썰고, 마늘은 다진다._x000D_
③ 그릇에 쇠고기를 담고 다진 마늘, 간장, 참기름, 후춧가루를 넣어 골고루 버무린다._x000D_
④ 팬에 콩기름을 두르고 ③을 넣어 볶다가 파와 청경채를 넣고 함께 볶는다.</t>
  </si>
  <si>
    <t>① 양파는 적당한 크기로 자른다._x000D_
② 볼에 식초, 설탕, 물을 동량으로(1:1:1) 담아 섞는다._x000D_
③ ①에 ②를 부어 절인다._x000D_
④ ③에서 양파를 건져 흐르는 물에 한번 씻은 후 물기를 짜낸다.</t>
  </si>
  <si>
    <t>① 냄비에 물을 붓고 멸치와 다시마로 육수를 우려낸 뒤 다시마는 건져 채 썬다._x000D_
② 무와 양파는 채 썬다._x000D_
③ 파는 송송 썰고, 마늘은 다진다._x000D_
④ 냄비에 참기름을 두르고 ②를 넣어 볶다가 육수와 다시마와 ③을 넣고 끓이고 소금, 간장으로 간을 한다.</t>
  </si>
  <si>
    <t>① 쇠고기는 적당한 크기로 썬다._x000D_
② 도라지는 적당한 크기로 썰고 소금을 넣고 주물러 찬 물에 헹군 후 찬물에 담가 두었다가 체에 받쳐 물기를 뺀다._x000D_
③ 파는 송송 썰고, 마늘은 다진다._x000D_
④ 그릇에 쇠고기를 담고 다진 마늘, 간장, 참기름, 후춧가루를 넣어 골고루 버무린다._x000D_
⑤ 팬에 콩기름을 두르고 ②를 넣어 볶다가 ④와 파를 넣고 함께 볶는다.</t>
  </si>
  <si>
    <t>미역, 줄기, 생것</t>
  </si>
  <si>
    <t>① 미역줄기는 물에 여러 번 헹군 후 적당한 크기로 썰고 마늘은 다진다._x000D_
② 팬에 콩기름을 두르고 마늘을 볶다가 미역줄기를 넣어 함께 볶은 후 소금, 간장으로 간을 하고 참기름으로 마무리한다.</t>
  </si>
  <si>
    <t>① 쌀은 불린 후 적당량의 물을 부어 밥을 짓는다.
② 돼지고기, 연근, 양파, 당근, 파는 적당한 크기로 썰고, 마늘은 다진다.
③ 그릇에 간장, 참기름, 후춧가루를 넣고 섞어 양념를 만든다.
④ 팬에 콩기름을 두르고 다진 마늘을 볶다가 연근, 양파, 당근, 파를 넣어 함께 볶는다.
⑤ ④에 돼지고기를 넣어 함께 볶다가 지은 밥을 넣고 섞은 후 양념을 넣어 골고루 버무리며 볶는다.</t>
    <phoneticPr fontId="1" type="noConversion"/>
  </si>
  <si>
    <t>① 냄비에 물을 붓고 멸치로 육수를 우려내고 된장을 푼다.
② 팽이버섯은 밑동을 제거한 후 잘게 찢는다.
③ 파는 송송 썰고, 마늘은 다진다.
④ ①에 ②와 ③을 넣고 끓인다.</t>
  </si>
  <si>
    <t>겨자, 가루</t>
  </si>
  <si>
    <t>① 콩나물은 데쳐 찬물에 헹구고 물기를 뺀뒤 맛살은 얇게 찢는다._x000D_
② 오이와 당근은 채 썰고, 파와 마늘은 다진다._x000D_
③ 겨자는 물에 갠 후, 간장, 소금, 참기름과 함께 섞어 양념을 만든다._x000D_
④ 그릇에 ①, ②를 담고 양념을 넣고 골고루 버무린다.</t>
  </si>
  <si>
    <t xml:space="preserve">문의전화: 031-775-7207  Email: yp@ypccfsm.com
담당 영양사: 전혜주 </t>
  </si>
  <si>
    <t>5월 만3~5세 D타입 표준레시피
(시간연장형)</t>
  </si>
  <si>
    <t xml:space="preserve">5월 만3~5세 D타입 표준레시피
</t>
  </si>
  <si>
    <t>① 열무는 데친 후 적당한 길이로 자른다._x000D_
② 양파는 채썬다._x000D_
③ 팬에 콩기름을 두르고 열무와 양파를 볶는다._x000D_
④ 간장을 넣고 조금 더 볶다가 참기름과 깨소금을 뿌려 마무리한다._x000D_
* 특히 만3-5세는 열무를 잘게 잘라서 배식한다.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</si>
</sst>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0.0_ "/>
    <numFmt numFmtId="178" formatCode="0.0"/>
    <numFmt numFmtId="179" formatCode="[$-F800]dddd\,\ mmmm\ dd\,\ yyyy"/>
  </numFmts>
  <fonts count="3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rgb="FF000000"/>
      <name val="맑은 고딕"/>
      <family val="3"/>
      <charset val="129"/>
      <scheme val="minor"/>
    </font>
    <font>
      <sz val="11"/>
      <name val="돋움"/>
      <family val="3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</font>
    <font>
      <b/>
      <sz val="2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b/>
      <u/>
      <sz val="14"/>
      <color theme="5" tint="-0.249977111117893"/>
      <name val="맑은 고딕"/>
      <family val="3"/>
      <charset val="129"/>
    </font>
    <font>
      <sz val="14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9"/>
      <name val="Arial"/>
      <family val="2"/>
    </font>
    <font>
      <b/>
      <sz val="14"/>
      <color theme="1"/>
      <name val="맑은 고딕"/>
      <family val="3"/>
      <charset val="129"/>
      <scheme val="major"/>
    </font>
    <font>
      <b/>
      <sz val="13"/>
      <color indexed="8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sz val="11"/>
      <color rgb="FF9C5700"/>
      <name val="맑은 고딕"/>
      <family val="2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 diagonalUp="1"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thin">
        <color indexed="64"/>
      </diagonal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</borders>
  <cellStyleXfs count="58">
    <xf numFmtId="0" fontId="0" fillId="0" borderId="0">
      <alignment vertical="center"/>
    </xf>
    <xf numFmtId="0" fontId="4" fillId="0" borderId="0"/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6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10" borderId="28" applyNumberFormat="0" applyAlignment="0" applyProtection="0">
      <alignment vertical="center"/>
    </xf>
    <xf numFmtId="0" fontId="29" fillId="11" borderId="29" applyNumberFormat="0" applyAlignment="0" applyProtection="0">
      <alignment vertical="center"/>
    </xf>
    <xf numFmtId="0" fontId="30" fillId="11" borderId="28" applyNumberFormat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12" borderId="3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13" borderId="32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33" applyNumberFormat="0" applyFill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52">
    <xf numFmtId="0" fontId="0" fillId="0" borderId="0" xfId="0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76" fontId="7" fillId="5" borderId="9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0" fillId="0" borderId="19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7" fillId="5" borderId="1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76" fontId="7" fillId="5" borderId="7" xfId="0" applyNumberFormat="1" applyFont="1" applyFill="1" applyBorder="1" applyAlignment="1">
      <alignment horizontal="center" vertical="center" wrapText="1"/>
    </xf>
    <xf numFmtId="176" fontId="7" fillId="5" borderId="8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176" fontId="10" fillId="0" borderId="9" xfId="0" applyNumberFormat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8" fontId="10" fillId="0" borderId="9" xfId="0" applyNumberFormat="1" applyFont="1" applyBorder="1" applyAlignment="1">
      <alignment horizontal="center" vertical="center"/>
    </xf>
    <xf numFmtId="178" fontId="10" fillId="0" borderId="7" xfId="0" applyNumberFormat="1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shrinkToFit="1"/>
    </xf>
    <xf numFmtId="178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7" fillId="5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/>
    </xf>
    <xf numFmtId="178" fontId="7" fillId="5" borderId="3" xfId="0" applyNumberFormat="1" applyFont="1" applyFill="1" applyBorder="1" applyAlignment="1">
      <alignment horizontal="center" vertical="center" wrapText="1"/>
    </xf>
    <xf numFmtId="178" fontId="1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79" fontId="14" fillId="2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179" fontId="14" fillId="2" borderId="18" xfId="0" applyNumberFormat="1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</cellXfs>
  <cellStyles count="58">
    <cellStyle name="20% - 강조색1" xfId="34" builtinId="30" customBuiltin="1"/>
    <cellStyle name="20% - 강조색2" xfId="37" builtinId="34" customBuiltin="1"/>
    <cellStyle name="20% - 강조색3" xfId="40" builtinId="38" customBuiltin="1"/>
    <cellStyle name="20% - 강조색4" xfId="43" builtinId="42" customBuiltin="1"/>
    <cellStyle name="20% - 강조색5" xfId="46" builtinId="46" customBuiltin="1"/>
    <cellStyle name="20% - 강조색6" xfId="49" builtinId="50" customBuiltin="1"/>
    <cellStyle name="40% - 강조색1" xfId="35" builtinId="31" customBuiltin="1"/>
    <cellStyle name="40% - 강조색2" xfId="38" builtinId="35" customBuiltin="1"/>
    <cellStyle name="40% - 강조색3" xfId="41" builtinId="39" customBuiltin="1"/>
    <cellStyle name="40% - 강조색4" xfId="44" builtinId="43" customBuiltin="1"/>
    <cellStyle name="40% - 강조색5" xfId="47" builtinId="47" customBuiltin="1"/>
    <cellStyle name="40% - 강조색6" xfId="50" builtinId="51" customBuiltin="1"/>
    <cellStyle name="60% - 강조색1 2" xfId="52"/>
    <cellStyle name="60% - 강조색2 2" xfId="53"/>
    <cellStyle name="60% - 강조색3 2" xfId="54"/>
    <cellStyle name="60% - 강조색4 2" xfId="55"/>
    <cellStyle name="60% - 강조색5 2" xfId="56"/>
    <cellStyle name="60% - 강조색6 2" xfId="57"/>
    <cellStyle name="강조색1" xfId="33" builtinId="29" customBuiltin="1"/>
    <cellStyle name="강조색2" xfId="36" builtinId="33" customBuiltin="1"/>
    <cellStyle name="강조색3" xfId="39" builtinId="37" customBuiltin="1"/>
    <cellStyle name="강조색4" xfId="42" builtinId="41" customBuiltin="1"/>
    <cellStyle name="강조색5" xfId="45" builtinId="45" customBuiltin="1"/>
    <cellStyle name="강조색6" xfId="48" builtinId="49" customBuiltin="1"/>
    <cellStyle name="경고문" xfId="29" builtinId="11" customBuiltin="1"/>
    <cellStyle name="계산" xfId="26" builtinId="22" customBuiltin="1"/>
    <cellStyle name="나쁨" xfId="23" builtinId="27" customBuiltin="1"/>
    <cellStyle name="메모" xfId="30" builtinId="10" customBuiltin="1"/>
    <cellStyle name="보통 2" xfId="51"/>
    <cellStyle name="설명 텍스트" xfId="31" builtinId="53" customBuiltin="1"/>
    <cellStyle name="셀 확인" xfId="28" builtinId="23" customBuiltin="1"/>
    <cellStyle name="쉼표 [0] 2" xfId="2"/>
    <cellStyle name="연결된 셀" xfId="27" builtinId="24" customBuiltin="1"/>
    <cellStyle name="요약" xfId="32" builtinId="25" customBuiltin="1"/>
    <cellStyle name="입력" xfId="24" builtinId="20" customBuiltin="1"/>
    <cellStyle name="제목" xfId="17" builtinId="15" customBuiltin="1"/>
    <cellStyle name="제목 1" xfId="18" builtinId="16" customBuiltin="1"/>
    <cellStyle name="제목 2" xfId="19" builtinId="17" customBuiltin="1"/>
    <cellStyle name="제목 3" xfId="20" builtinId="18" customBuiltin="1"/>
    <cellStyle name="제목 4" xfId="21" builtinId="19" customBuiltin="1"/>
    <cellStyle name="좋음" xfId="22" builtinId="26" customBuiltin="1"/>
    <cellStyle name="출력" xfId="25" builtinId="21" customBuiltin="1"/>
    <cellStyle name="표준" xfId="0" builtinId="0"/>
    <cellStyle name="표준 100" xfId="10"/>
    <cellStyle name="표준 112" xfId="11"/>
    <cellStyle name="표준 113" xfId="12"/>
    <cellStyle name="표준 122" xfId="15"/>
    <cellStyle name="표준 123" xfId="16"/>
    <cellStyle name="표준 128" xfId="13"/>
    <cellStyle name="표준 130" xfId="14"/>
    <cellStyle name="표준 2" xfId="1"/>
    <cellStyle name="표준 2 3" xfId="4"/>
    <cellStyle name="표준 2 6" xfId="6"/>
    <cellStyle name="표준 3" xfId="5"/>
    <cellStyle name="표준 4" xfId="3"/>
    <cellStyle name="표준 80" xfId="7"/>
    <cellStyle name="표준 81" xfId="8"/>
    <cellStyle name="표준 9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482730</xdr:colOff>
      <xdr:row>15</xdr:row>
      <xdr:rowOff>91109</xdr:rowOff>
    </xdr:from>
    <xdr:to>
      <xdr:col>7</xdr:col>
      <xdr:colOff>306456</xdr:colOff>
      <xdr:row>27</xdr:row>
      <xdr:rowOff>115957</xdr:rowOff>
    </xdr:to>
    <xdr:pic>
      <xdr:nvPicPr>
        <xdr:cNvPr id="3" name="그림 2" descr="캐릭터_색상활용-컬러표현A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1245" r="1872" b="12150"/>
        <a:stretch>
          <a:fillRect/>
        </a:stretch>
      </xdr:blipFill>
      <xdr:spPr>
        <a:xfrm>
          <a:off x="1857643" y="3404152"/>
          <a:ext cx="3261009" cy="2509631"/>
        </a:xfrm>
        <a:prstGeom prst="rect">
          <a:avLst/>
        </a:prstGeom>
      </xdr:spPr>
    </xdr:pic>
    <xdr:clientData/>
  </xdr:twoCellAnchor>
  <xdr:twoCellAnchor editAs="oneCell">
    <xdr:from>
      <xdr:col>2</xdr:col>
      <xdr:colOff>66260</xdr:colOff>
      <xdr:row>28</xdr:row>
      <xdr:rowOff>182217</xdr:rowOff>
    </xdr:from>
    <xdr:to>
      <xdr:col>7</xdr:col>
      <xdr:colOff>674205</xdr:colOff>
      <xdr:row>33</xdr:row>
      <xdr:rowOff>66261</xdr:rowOff>
    </xdr:to>
    <xdr:pic>
      <xdr:nvPicPr>
        <xdr:cNvPr id="4" name="그림 3" descr="로고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41173" y="5980043"/>
          <a:ext cx="4045228" cy="919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637614</xdr:colOff>
      <xdr:row>28</xdr:row>
      <xdr:rowOff>0</xdr:rowOff>
    </xdr:from>
    <xdr:to>
      <xdr:col>6</xdr:col>
      <xdr:colOff>2103610</xdr:colOff>
      <xdr:row>28</xdr:row>
      <xdr:rowOff>3445</xdr:rowOff>
    </xdr:to>
    <xdr:pic>
      <xdr:nvPicPr>
        <xdr:cNvPr id="3" name="그림 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10306050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28</xdr:row>
      <xdr:rowOff>0</xdr:rowOff>
    </xdr:from>
    <xdr:to>
      <xdr:col>6</xdr:col>
      <xdr:colOff>1911204</xdr:colOff>
      <xdr:row>28</xdr:row>
      <xdr:rowOff>3415</xdr:rowOff>
    </xdr:to>
    <xdr:pic>
      <xdr:nvPicPr>
        <xdr:cNvPr id="4" name="그림 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1030605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28</xdr:row>
      <xdr:rowOff>0</xdr:rowOff>
    </xdr:from>
    <xdr:to>
      <xdr:col>6</xdr:col>
      <xdr:colOff>1911204</xdr:colOff>
      <xdr:row>28</xdr:row>
      <xdr:rowOff>3415</xdr:rowOff>
    </xdr:to>
    <xdr:pic>
      <xdr:nvPicPr>
        <xdr:cNvPr id="5" name="그림 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1030605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28</xdr:row>
      <xdr:rowOff>0</xdr:rowOff>
    </xdr:from>
    <xdr:to>
      <xdr:col>6</xdr:col>
      <xdr:colOff>1911204</xdr:colOff>
      <xdr:row>28</xdr:row>
      <xdr:rowOff>3414</xdr:rowOff>
    </xdr:to>
    <xdr:pic>
      <xdr:nvPicPr>
        <xdr:cNvPr id="6" name="그림 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10306050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28</xdr:row>
      <xdr:rowOff>0</xdr:rowOff>
    </xdr:from>
    <xdr:to>
      <xdr:col>6</xdr:col>
      <xdr:colOff>1911204</xdr:colOff>
      <xdr:row>28</xdr:row>
      <xdr:rowOff>3415</xdr:rowOff>
    </xdr:to>
    <xdr:pic>
      <xdr:nvPicPr>
        <xdr:cNvPr id="7" name="그림 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1030605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28</xdr:row>
      <xdr:rowOff>0</xdr:rowOff>
    </xdr:from>
    <xdr:to>
      <xdr:col>6</xdr:col>
      <xdr:colOff>2031982</xdr:colOff>
      <xdr:row>28</xdr:row>
      <xdr:rowOff>3444</xdr:rowOff>
    </xdr:to>
    <xdr:pic>
      <xdr:nvPicPr>
        <xdr:cNvPr id="9" name="그림 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030605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28</xdr:row>
      <xdr:rowOff>255172</xdr:rowOff>
    </xdr:from>
    <xdr:to>
      <xdr:col>6</xdr:col>
      <xdr:colOff>2031982</xdr:colOff>
      <xdr:row>28</xdr:row>
      <xdr:rowOff>258616</xdr:rowOff>
    </xdr:to>
    <xdr:pic>
      <xdr:nvPicPr>
        <xdr:cNvPr id="10" name="그림 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056122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57</xdr:row>
      <xdr:rowOff>0</xdr:rowOff>
    </xdr:from>
    <xdr:to>
      <xdr:col>6</xdr:col>
      <xdr:colOff>2103610</xdr:colOff>
      <xdr:row>57</xdr:row>
      <xdr:rowOff>3445</xdr:rowOff>
    </xdr:to>
    <xdr:pic>
      <xdr:nvPicPr>
        <xdr:cNvPr id="11" name="그림 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23888700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3415</xdr:rowOff>
    </xdr:to>
    <xdr:pic>
      <xdr:nvPicPr>
        <xdr:cNvPr id="12" name="그림 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3415</xdr:rowOff>
    </xdr:to>
    <xdr:pic>
      <xdr:nvPicPr>
        <xdr:cNvPr id="13" name="그림 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3414</xdr:rowOff>
    </xdr:to>
    <xdr:pic>
      <xdr:nvPicPr>
        <xdr:cNvPr id="14" name="그림 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3415</xdr:rowOff>
    </xdr:to>
    <xdr:pic>
      <xdr:nvPicPr>
        <xdr:cNvPr id="15" name="그림 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0</xdr:rowOff>
    </xdr:from>
    <xdr:to>
      <xdr:col>6</xdr:col>
      <xdr:colOff>2031982</xdr:colOff>
      <xdr:row>57</xdr:row>
      <xdr:rowOff>3444</xdr:rowOff>
    </xdr:to>
    <xdr:pic>
      <xdr:nvPicPr>
        <xdr:cNvPr id="16" name="그림 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38887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0</xdr:rowOff>
    </xdr:from>
    <xdr:to>
      <xdr:col>6</xdr:col>
      <xdr:colOff>2031982</xdr:colOff>
      <xdr:row>57</xdr:row>
      <xdr:rowOff>3444</xdr:rowOff>
    </xdr:to>
    <xdr:pic>
      <xdr:nvPicPr>
        <xdr:cNvPr id="17" name="그림 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38887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57</xdr:row>
      <xdr:rowOff>0</xdr:rowOff>
    </xdr:from>
    <xdr:to>
      <xdr:col>6</xdr:col>
      <xdr:colOff>2103610</xdr:colOff>
      <xdr:row>57</xdr:row>
      <xdr:rowOff>3445</xdr:rowOff>
    </xdr:to>
    <xdr:pic>
      <xdr:nvPicPr>
        <xdr:cNvPr id="18" name="그림 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23888700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3415</xdr:rowOff>
    </xdr:to>
    <xdr:pic>
      <xdr:nvPicPr>
        <xdr:cNvPr id="19" name="그림 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3415</xdr:rowOff>
    </xdr:to>
    <xdr:pic>
      <xdr:nvPicPr>
        <xdr:cNvPr id="20" name="그림 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3414</xdr:rowOff>
    </xdr:to>
    <xdr:pic>
      <xdr:nvPicPr>
        <xdr:cNvPr id="21" name="그림 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3415</xdr:rowOff>
    </xdr:to>
    <xdr:pic>
      <xdr:nvPicPr>
        <xdr:cNvPr id="22" name="그림 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0</xdr:rowOff>
    </xdr:from>
    <xdr:to>
      <xdr:col>6</xdr:col>
      <xdr:colOff>2031982</xdr:colOff>
      <xdr:row>57</xdr:row>
      <xdr:rowOff>3444</xdr:rowOff>
    </xdr:to>
    <xdr:pic>
      <xdr:nvPicPr>
        <xdr:cNvPr id="23" name="그림 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38887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0</xdr:rowOff>
    </xdr:from>
    <xdr:to>
      <xdr:col>6</xdr:col>
      <xdr:colOff>2031982</xdr:colOff>
      <xdr:row>57</xdr:row>
      <xdr:rowOff>3444</xdr:rowOff>
    </xdr:to>
    <xdr:pic>
      <xdr:nvPicPr>
        <xdr:cNvPr id="24" name="그림 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38887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57</xdr:row>
      <xdr:rowOff>0</xdr:rowOff>
    </xdr:from>
    <xdr:to>
      <xdr:col>6</xdr:col>
      <xdr:colOff>2103610</xdr:colOff>
      <xdr:row>57</xdr:row>
      <xdr:rowOff>3445</xdr:rowOff>
    </xdr:to>
    <xdr:pic>
      <xdr:nvPicPr>
        <xdr:cNvPr id="25" name="그림 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23888700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3415</xdr:rowOff>
    </xdr:to>
    <xdr:pic>
      <xdr:nvPicPr>
        <xdr:cNvPr id="26" name="그림 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3415</xdr:rowOff>
    </xdr:to>
    <xdr:pic>
      <xdr:nvPicPr>
        <xdr:cNvPr id="27" name="그림 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3414</xdr:rowOff>
    </xdr:to>
    <xdr:pic>
      <xdr:nvPicPr>
        <xdr:cNvPr id="28" name="그림 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3415</xdr:rowOff>
    </xdr:to>
    <xdr:pic>
      <xdr:nvPicPr>
        <xdr:cNvPr id="29" name="그림 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0</xdr:rowOff>
    </xdr:from>
    <xdr:to>
      <xdr:col>6</xdr:col>
      <xdr:colOff>2031982</xdr:colOff>
      <xdr:row>57</xdr:row>
      <xdr:rowOff>3444</xdr:rowOff>
    </xdr:to>
    <xdr:pic>
      <xdr:nvPicPr>
        <xdr:cNvPr id="30" name="그림 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38887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0</xdr:rowOff>
    </xdr:from>
    <xdr:to>
      <xdr:col>6</xdr:col>
      <xdr:colOff>2031982</xdr:colOff>
      <xdr:row>57</xdr:row>
      <xdr:rowOff>3444</xdr:rowOff>
    </xdr:to>
    <xdr:pic>
      <xdr:nvPicPr>
        <xdr:cNvPr id="31" name="그림 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38887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57</xdr:row>
      <xdr:rowOff>0</xdr:rowOff>
    </xdr:from>
    <xdr:to>
      <xdr:col>6</xdr:col>
      <xdr:colOff>2103610</xdr:colOff>
      <xdr:row>57</xdr:row>
      <xdr:rowOff>3445</xdr:rowOff>
    </xdr:to>
    <xdr:pic>
      <xdr:nvPicPr>
        <xdr:cNvPr id="32" name="그림 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23888700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3415</xdr:rowOff>
    </xdr:to>
    <xdr:pic>
      <xdr:nvPicPr>
        <xdr:cNvPr id="33" name="그림 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3415</xdr:rowOff>
    </xdr:to>
    <xdr:pic>
      <xdr:nvPicPr>
        <xdr:cNvPr id="34" name="그림 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3414</xdr:rowOff>
    </xdr:to>
    <xdr:pic>
      <xdr:nvPicPr>
        <xdr:cNvPr id="35" name="그림 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3415</xdr:rowOff>
    </xdr:to>
    <xdr:pic>
      <xdr:nvPicPr>
        <xdr:cNvPr id="36" name="그림 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0</xdr:rowOff>
    </xdr:from>
    <xdr:to>
      <xdr:col>6</xdr:col>
      <xdr:colOff>2031982</xdr:colOff>
      <xdr:row>57</xdr:row>
      <xdr:rowOff>3444</xdr:rowOff>
    </xdr:to>
    <xdr:pic>
      <xdr:nvPicPr>
        <xdr:cNvPr id="37" name="그림 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38887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255172</xdr:rowOff>
    </xdr:from>
    <xdr:to>
      <xdr:col>6</xdr:col>
      <xdr:colOff>2031982</xdr:colOff>
      <xdr:row>57</xdr:row>
      <xdr:rowOff>258616</xdr:rowOff>
    </xdr:to>
    <xdr:pic>
      <xdr:nvPicPr>
        <xdr:cNvPr id="38" name="그림 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41438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57</xdr:row>
      <xdr:rowOff>0</xdr:rowOff>
    </xdr:from>
    <xdr:to>
      <xdr:col>6</xdr:col>
      <xdr:colOff>2103610</xdr:colOff>
      <xdr:row>57</xdr:row>
      <xdr:rowOff>3445</xdr:rowOff>
    </xdr:to>
    <xdr:pic>
      <xdr:nvPicPr>
        <xdr:cNvPr id="39" name="그림 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23888700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3415</xdr:rowOff>
    </xdr:to>
    <xdr:pic>
      <xdr:nvPicPr>
        <xdr:cNvPr id="40" name="그림 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3415</xdr:rowOff>
    </xdr:to>
    <xdr:pic>
      <xdr:nvPicPr>
        <xdr:cNvPr id="41" name="그림 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3414</xdr:rowOff>
    </xdr:to>
    <xdr:pic>
      <xdr:nvPicPr>
        <xdr:cNvPr id="42" name="그림 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57</xdr:row>
      <xdr:rowOff>0</xdr:rowOff>
    </xdr:from>
    <xdr:to>
      <xdr:col>6</xdr:col>
      <xdr:colOff>1911204</xdr:colOff>
      <xdr:row>57</xdr:row>
      <xdr:rowOff>3415</xdr:rowOff>
    </xdr:to>
    <xdr:pic>
      <xdr:nvPicPr>
        <xdr:cNvPr id="43" name="그림 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38887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0</xdr:rowOff>
    </xdr:from>
    <xdr:to>
      <xdr:col>6</xdr:col>
      <xdr:colOff>2031982</xdr:colOff>
      <xdr:row>57</xdr:row>
      <xdr:rowOff>3444</xdr:rowOff>
    </xdr:to>
    <xdr:pic>
      <xdr:nvPicPr>
        <xdr:cNvPr id="44" name="그림 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38887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255172</xdr:rowOff>
    </xdr:from>
    <xdr:to>
      <xdr:col>6</xdr:col>
      <xdr:colOff>2031982</xdr:colOff>
      <xdr:row>57</xdr:row>
      <xdr:rowOff>258616</xdr:rowOff>
    </xdr:to>
    <xdr:pic>
      <xdr:nvPicPr>
        <xdr:cNvPr id="45" name="그림 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41438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80</xdr:row>
      <xdr:rowOff>0</xdr:rowOff>
    </xdr:from>
    <xdr:to>
      <xdr:col>6</xdr:col>
      <xdr:colOff>2103610</xdr:colOff>
      <xdr:row>80</xdr:row>
      <xdr:rowOff>3445</xdr:rowOff>
    </xdr:to>
    <xdr:pic>
      <xdr:nvPicPr>
        <xdr:cNvPr id="46" name="그림 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36652200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3415</xdr:rowOff>
    </xdr:to>
    <xdr:pic>
      <xdr:nvPicPr>
        <xdr:cNvPr id="47" name="그림 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3415</xdr:rowOff>
    </xdr:to>
    <xdr:pic>
      <xdr:nvPicPr>
        <xdr:cNvPr id="48" name="그림 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3414</xdr:rowOff>
    </xdr:to>
    <xdr:pic>
      <xdr:nvPicPr>
        <xdr:cNvPr id="49" name="그림 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3415</xdr:rowOff>
    </xdr:to>
    <xdr:pic>
      <xdr:nvPicPr>
        <xdr:cNvPr id="50" name="그림 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51" name="그림 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6522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52" name="그림 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6522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80</xdr:row>
      <xdr:rowOff>0</xdr:rowOff>
    </xdr:from>
    <xdr:to>
      <xdr:col>6</xdr:col>
      <xdr:colOff>2103610</xdr:colOff>
      <xdr:row>80</xdr:row>
      <xdr:rowOff>3445</xdr:rowOff>
    </xdr:to>
    <xdr:pic>
      <xdr:nvPicPr>
        <xdr:cNvPr id="53" name="그림 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36652200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3415</xdr:rowOff>
    </xdr:to>
    <xdr:pic>
      <xdr:nvPicPr>
        <xdr:cNvPr id="54" name="그림 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3415</xdr:rowOff>
    </xdr:to>
    <xdr:pic>
      <xdr:nvPicPr>
        <xdr:cNvPr id="55" name="그림 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3414</xdr:rowOff>
    </xdr:to>
    <xdr:pic>
      <xdr:nvPicPr>
        <xdr:cNvPr id="56" name="그림 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3415</xdr:rowOff>
    </xdr:to>
    <xdr:pic>
      <xdr:nvPicPr>
        <xdr:cNvPr id="57" name="그림 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58" name="그림 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6522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59" name="그림 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6522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80</xdr:row>
      <xdr:rowOff>0</xdr:rowOff>
    </xdr:from>
    <xdr:to>
      <xdr:col>6</xdr:col>
      <xdr:colOff>2103610</xdr:colOff>
      <xdr:row>80</xdr:row>
      <xdr:rowOff>3445</xdr:rowOff>
    </xdr:to>
    <xdr:pic>
      <xdr:nvPicPr>
        <xdr:cNvPr id="60" name="그림 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36652200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3415</xdr:rowOff>
    </xdr:to>
    <xdr:pic>
      <xdr:nvPicPr>
        <xdr:cNvPr id="61" name="그림 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3415</xdr:rowOff>
    </xdr:to>
    <xdr:pic>
      <xdr:nvPicPr>
        <xdr:cNvPr id="62" name="그림 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3414</xdr:rowOff>
    </xdr:to>
    <xdr:pic>
      <xdr:nvPicPr>
        <xdr:cNvPr id="63" name="그림 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3415</xdr:rowOff>
    </xdr:to>
    <xdr:pic>
      <xdr:nvPicPr>
        <xdr:cNvPr id="64" name="그림 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65" name="그림 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6522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66" name="그림 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6522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80</xdr:row>
      <xdr:rowOff>0</xdr:rowOff>
    </xdr:from>
    <xdr:to>
      <xdr:col>6</xdr:col>
      <xdr:colOff>2103610</xdr:colOff>
      <xdr:row>80</xdr:row>
      <xdr:rowOff>3445</xdr:rowOff>
    </xdr:to>
    <xdr:pic>
      <xdr:nvPicPr>
        <xdr:cNvPr id="67" name="그림 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36652200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3415</xdr:rowOff>
    </xdr:to>
    <xdr:pic>
      <xdr:nvPicPr>
        <xdr:cNvPr id="68" name="그림 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3415</xdr:rowOff>
    </xdr:to>
    <xdr:pic>
      <xdr:nvPicPr>
        <xdr:cNvPr id="69" name="그림 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3414</xdr:rowOff>
    </xdr:to>
    <xdr:pic>
      <xdr:nvPicPr>
        <xdr:cNvPr id="70" name="그림 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3415</xdr:rowOff>
    </xdr:to>
    <xdr:pic>
      <xdr:nvPicPr>
        <xdr:cNvPr id="71" name="그림 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72" name="그림 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6522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73" name="그림 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9073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80</xdr:row>
      <xdr:rowOff>0</xdr:rowOff>
    </xdr:from>
    <xdr:to>
      <xdr:col>6</xdr:col>
      <xdr:colOff>2103610</xdr:colOff>
      <xdr:row>80</xdr:row>
      <xdr:rowOff>3445</xdr:rowOff>
    </xdr:to>
    <xdr:pic>
      <xdr:nvPicPr>
        <xdr:cNvPr id="74" name="그림 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36652200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3415</xdr:rowOff>
    </xdr:to>
    <xdr:pic>
      <xdr:nvPicPr>
        <xdr:cNvPr id="75" name="그림 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3415</xdr:rowOff>
    </xdr:to>
    <xdr:pic>
      <xdr:nvPicPr>
        <xdr:cNvPr id="76" name="그림 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3414</xdr:rowOff>
    </xdr:to>
    <xdr:pic>
      <xdr:nvPicPr>
        <xdr:cNvPr id="77" name="그림 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80</xdr:row>
      <xdr:rowOff>0</xdr:rowOff>
    </xdr:from>
    <xdr:to>
      <xdr:col>6</xdr:col>
      <xdr:colOff>1911204</xdr:colOff>
      <xdr:row>80</xdr:row>
      <xdr:rowOff>3415</xdr:rowOff>
    </xdr:to>
    <xdr:pic>
      <xdr:nvPicPr>
        <xdr:cNvPr id="78" name="그림 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66522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79" name="그림 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6522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80" name="그림 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9073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28</xdr:row>
      <xdr:rowOff>255172</xdr:rowOff>
    </xdr:from>
    <xdr:to>
      <xdr:col>6</xdr:col>
      <xdr:colOff>2031982</xdr:colOff>
      <xdr:row>28</xdr:row>
      <xdr:rowOff>258616</xdr:rowOff>
    </xdr:to>
    <xdr:pic>
      <xdr:nvPicPr>
        <xdr:cNvPr id="81" name="그림 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056122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28</xdr:row>
      <xdr:rowOff>247650</xdr:rowOff>
    </xdr:from>
    <xdr:to>
      <xdr:col>5</xdr:col>
      <xdr:colOff>666670</xdr:colOff>
      <xdr:row>28</xdr:row>
      <xdr:rowOff>250731</xdr:rowOff>
    </xdr:to>
    <xdr:pic>
      <xdr:nvPicPr>
        <xdr:cNvPr id="82" name="그림 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1055370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255172</xdr:rowOff>
    </xdr:from>
    <xdr:to>
      <xdr:col>6</xdr:col>
      <xdr:colOff>2031982</xdr:colOff>
      <xdr:row>57</xdr:row>
      <xdr:rowOff>258616</xdr:rowOff>
    </xdr:to>
    <xdr:pic>
      <xdr:nvPicPr>
        <xdr:cNvPr id="83" name="그림 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41438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57</xdr:row>
      <xdr:rowOff>247650</xdr:rowOff>
    </xdr:from>
    <xdr:to>
      <xdr:col>5</xdr:col>
      <xdr:colOff>666670</xdr:colOff>
      <xdr:row>57</xdr:row>
      <xdr:rowOff>250731</xdr:rowOff>
    </xdr:to>
    <xdr:pic>
      <xdr:nvPicPr>
        <xdr:cNvPr id="84" name="그림 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241363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85" name="그림 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9073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80</xdr:row>
      <xdr:rowOff>0</xdr:rowOff>
    </xdr:from>
    <xdr:to>
      <xdr:col>5</xdr:col>
      <xdr:colOff>666670</xdr:colOff>
      <xdr:row>80</xdr:row>
      <xdr:rowOff>3081</xdr:rowOff>
    </xdr:to>
    <xdr:pic>
      <xdr:nvPicPr>
        <xdr:cNvPr id="86" name="그림 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368998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817229</xdr:colOff>
      <xdr:row>0</xdr:row>
      <xdr:rowOff>247650</xdr:rowOff>
    </xdr:from>
    <xdr:to>
      <xdr:col>5</xdr:col>
      <xdr:colOff>260374</xdr:colOff>
      <xdr:row>1</xdr:row>
      <xdr:rowOff>8524</xdr:rowOff>
    </xdr:to>
    <xdr:pic>
      <xdr:nvPicPr>
        <xdr:cNvPr id="88" name="그림 87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9479" y="247650"/>
          <a:ext cx="2300645" cy="52287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28</xdr:row>
      <xdr:rowOff>255172</xdr:rowOff>
    </xdr:from>
    <xdr:to>
      <xdr:col>6</xdr:col>
      <xdr:colOff>2031982</xdr:colOff>
      <xdr:row>28</xdr:row>
      <xdr:rowOff>258616</xdr:rowOff>
    </xdr:to>
    <xdr:pic>
      <xdr:nvPicPr>
        <xdr:cNvPr id="89" name="그림 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056122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255172</xdr:rowOff>
    </xdr:from>
    <xdr:to>
      <xdr:col>6</xdr:col>
      <xdr:colOff>2031982</xdr:colOff>
      <xdr:row>57</xdr:row>
      <xdr:rowOff>258616</xdr:rowOff>
    </xdr:to>
    <xdr:pic>
      <xdr:nvPicPr>
        <xdr:cNvPr id="90" name="그림 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41438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91" name="그림 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9073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255172</xdr:rowOff>
    </xdr:from>
    <xdr:to>
      <xdr:col>6</xdr:col>
      <xdr:colOff>2031982</xdr:colOff>
      <xdr:row>80</xdr:row>
      <xdr:rowOff>258616</xdr:rowOff>
    </xdr:to>
    <xdr:pic>
      <xdr:nvPicPr>
        <xdr:cNvPr id="92" name="그림 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4926129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106</xdr:row>
      <xdr:rowOff>0</xdr:rowOff>
    </xdr:from>
    <xdr:to>
      <xdr:col>6</xdr:col>
      <xdr:colOff>2031982</xdr:colOff>
      <xdr:row>106</xdr:row>
      <xdr:rowOff>3444</xdr:rowOff>
    </xdr:to>
    <xdr:pic>
      <xdr:nvPicPr>
        <xdr:cNvPr id="93" name="그림 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6258877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28</xdr:row>
      <xdr:rowOff>255172</xdr:rowOff>
    </xdr:from>
    <xdr:to>
      <xdr:col>6</xdr:col>
      <xdr:colOff>2031982</xdr:colOff>
      <xdr:row>28</xdr:row>
      <xdr:rowOff>258616</xdr:rowOff>
    </xdr:to>
    <xdr:pic>
      <xdr:nvPicPr>
        <xdr:cNvPr id="94" name="그림 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056122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28</xdr:row>
      <xdr:rowOff>247650</xdr:rowOff>
    </xdr:from>
    <xdr:to>
      <xdr:col>5</xdr:col>
      <xdr:colOff>666670</xdr:colOff>
      <xdr:row>28</xdr:row>
      <xdr:rowOff>250731</xdr:rowOff>
    </xdr:to>
    <xdr:pic>
      <xdr:nvPicPr>
        <xdr:cNvPr id="95" name="그림 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1055370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28</xdr:row>
      <xdr:rowOff>255172</xdr:rowOff>
    </xdr:from>
    <xdr:to>
      <xdr:col>6</xdr:col>
      <xdr:colOff>2031982</xdr:colOff>
      <xdr:row>28</xdr:row>
      <xdr:rowOff>258616</xdr:rowOff>
    </xdr:to>
    <xdr:pic>
      <xdr:nvPicPr>
        <xdr:cNvPr id="96" name="그림 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056122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255172</xdr:rowOff>
    </xdr:from>
    <xdr:to>
      <xdr:col>6</xdr:col>
      <xdr:colOff>2031982</xdr:colOff>
      <xdr:row>57</xdr:row>
      <xdr:rowOff>258616</xdr:rowOff>
    </xdr:to>
    <xdr:pic>
      <xdr:nvPicPr>
        <xdr:cNvPr id="97" name="그림 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41438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57</xdr:row>
      <xdr:rowOff>247650</xdr:rowOff>
    </xdr:from>
    <xdr:to>
      <xdr:col>5</xdr:col>
      <xdr:colOff>666670</xdr:colOff>
      <xdr:row>57</xdr:row>
      <xdr:rowOff>250731</xdr:rowOff>
    </xdr:to>
    <xdr:pic>
      <xdr:nvPicPr>
        <xdr:cNvPr id="98" name="그림 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241363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255172</xdr:rowOff>
    </xdr:from>
    <xdr:to>
      <xdr:col>6</xdr:col>
      <xdr:colOff>2031982</xdr:colOff>
      <xdr:row>57</xdr:row>
      <xdr:rowOff>258616</xdr:rowOff>
    </xdr:to>
    <xdr:pic>
      <xdr:nvPicPr>
        <xdr:cNvPr id="99" name="그림 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41438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100" name="그림 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9073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80</xdr:row>
      <xdr:rowOff>0</xdr:rowOff>
    </xdr:from>
    <xdr:to>
      <xdr:col>5</xdr:col>
      <xdr:colOff>666670</xdr:colOff>
      <xdr:row>80</xdr:row>
      <xdr:rowOff>3081</xdr:rowOff>
    </xdr:to>
    <xdr:pic>
      <xdr:nvPicPr>
        <xdr:cNvPr id="101" name="그림 1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368998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102" name="그림 1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9073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255172</xdr:rowOff>
    </xdr:from>
    <xdr:to>
      <xdr:col>6</xdr:col>
      <xdr:colOff>2031982</xdr:colOff>
      <xdr:row>80</xdr:row>
      <xdr:rowOff>258616</xdr:rowOff>
    </xdr:to>
    <xdr:pic>
      <xdr:nvPicPr>
        <xdr:cNvPr id="103" name="그림 1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4926129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80</xdr:row>
      <xdr:rowOff>247650</xdr:rowOff>
    </xdr:from>
    <xdr:to>
      <xdr:col>5</xdr:col>
      <xdr:colOff>666670</xdr:colOff>
      <xdr:row>80</xdr:row>
      <xdr:rowOff>250731</xdr:rowOff>
    </xdr:to>
    <xdr:pic>
      <xdr:nvPicPr>
        <xdr:cNvPr id="104" name="그림 1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49253775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255172</xdr:rowOff>
    </xdr:from>
    <xdr:to>
      <xdr:col>6</xdr:col>
      <xdr:colOff>2031982</xdr:colOff>
      <xdr:row>80</xdr:row>
      <xdr:rowOff>258616</xdr:rowOff>
    </xdr:to>
    <xdr:pic>
      <xdr:nvPicPr>
        <xdr:cNvPr id="105" name="그림 1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4926129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106</xdr:row>
      <xdr:rowOff>0</xdr:rowOff>
    </xdr:from>
    <xdr:to>
      <xdr:col>6</xdr:col>
      <xdr:colOff>2031982</xdr:colOff>
      <xdr:row>106</xdr:row>
      <xdr:rowOff>3444</xdr:rowOff>
    </xdr:to>
    <xdr:pic>
      <xdr:nvPicPr>
        <xdr:cNvPr id="106" name="그림 1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6258877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106</xdr:row>
      <xdr:rowOff>0</xdr:rowOff>
    </xdr:from>
    <xdr:to>
      <xdr:col>5</xdr:col>
      <xdr:colOff>666670</xdr:colOff>
      <xdr:row>106</xdr:row>
      <xdr:rowOff>3081</xdr:rowOff>
    </xdr:to>
    <xdr:pic>
      <xdr:nvPicPr>
        <xdr:cNvPr id="107" name="그림 1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62588775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106</xdr:row>
      <xdr:rowOff>0</xdr:rowOff>
    </xdr:from>
    <xdr:to>
      <xdr:col>6</xdr:col>
      <xdr:colOff>2031982</xdr:colOff>
      <xdr:row>106</xdr:row>
      <xdr:rowOff>3444</xdr:rowOff>
    </xdr:to>
    <xdr:pic>
      <xdr:nvPicPr>
        <xdr:cNvPr id="108" name="그림 1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6258877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28</xdr:row>
      <xdr:rowOff>255172</xdr:rowOff>
    </xdr:from>
    <xdr:to>
      <xdr:col>6</xdr:col>
      <xdr:colOff>2031982</xdr:colOff>
      <xdr:row>28</xdr:row>
      <xdr:rowOff>258616</xdr:rowOff>
    </xdr:to>
    <xdr:pic>
      <xdr:nvPicPr>
        <xdr:cNvPr id="109" name="그림 1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056122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28</xdr:row>
      <xdr:rowOff>247650</xdr:rowOff>
    </xdr:from>
    <xdr:to>
      <xdr:col>5</xdr:col>
      <xdr:colOff>666670</xdr:colOff>
      <xdr:row>28</xdr:row>
      <xdr:rowOff>250731</xdr:rowOff>
    </xdr:to>
    <xdr:pic>
      <xdr:nvPicPr>
        <xdr:cNvPr id="110" name="그림 1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1055370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28</xdr:row>
      <xdr:rowOff>255172</xdr:rowOff>
    </xdr:from>
    <xdr:to>
      <xdr:col>6</xdr:col>
      <xdr:colOff>2031982</xdr:colOff>
      <xdr:row>28</xdr:row>
      <xdr:rowOff>258616</xdr:rowOff>
    </xdr:to>
    <xdr:pic>
      <xdr:nvPicPr>
        <xdr:cNvPr id="111" name="그림 1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056122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255172</xdr:rowOff>
    </xdr:from>
    <xdr:to>
      <xdr:col>6</xdr:col>
      <xdr:colOff>2031982</xdr:colOff>
      <xdr:row>57</xdr:row>
      <xdr:rowOff>258616</xdr:rowOff>
    </xdr:to>
    <xdr:pic>
      <xdr:nvPicPr>
        <xdr:cNvPr id="112" name="그림 1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41438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57</xdr:row>
      <xdr:rowOff>247650</xdr:rowOff>
    </xdr:from>
    <xdr:to>
      <xdr:col>5</xdr:col>
      <xdr:colOff>666670</xdr:colOff>
      <xdr:row>57</xdr:row>
      <xdr:rowOff>250731</xdr:rowOff>
    </xdr:to>
    <xdr:pic>
      <xdr:nvPicPr>
        <xdr:cNvPr id="113" name="그림 1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241363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255172</xdr:rowOff>
    </xdr:from>
    <xdr:to>
      <xdr:col>6</xdr:col>
      <xdr:colOff>2031982</xdr:colOff>
      <xdr:row>57</xdr:row>
      <xdr:rowOff>258616</xdr:rowOff>
    </xdr:to>
    <xdr:pic>
      <xdr:nvPicPr>
        <xdr:cNvPr id="114" name="그림 1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41438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115" name="그림 1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9073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80</xdr:row>
      <xdr:rowOff>0</xdr:rowOff>
    </xdr:from>
    <xdr:to>
      <xdr:col>5</xdr:col>
      <xdr:colOff>666670</xdr:colOff>
      <xdr:row>80</xdr:row>
      <xdr:rowOff>3081</xdr:rowOff>
    </xdr:to>
    <xdr:pic>
      <xdr:nvPicPr>
        <xdr:cNvPr id="116" name="그림 1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368998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117" name="그림 1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9073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255172</xdr:rowOff>
    </xdr:from>
    <xdr:to>
      <xdr:col>6</xdr:col>
      <xdr:colOff>2031982</xdr:colOff>
      <xdr:row>80</xdr:row>
      <xdr:rowOff>258616</xdr:rowOff>
    </xdr:to>
    <xdr:pic>
      <xdr:nvPicPr>
        <xdr:cNvPr id="118" name="그림 1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4926129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80</xdr:row>
      <xdr:rowOff>247650</xdr:rowOff>
    </xdr:from>
    <xdr:to>
      <xdr:col>5</xdr:col>
      <xdr:colOff>666670</xdr:colOff>
      <xdr:row>80</xdr:row>
      <xdr:rowOff>250731</xdr:rowOff>
    </xdr:to>
    <xdr:pic>
      <xdr:nvPicPr>
        <xdr:cNvPr id="119" name="그림 1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49253775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255172</xdr:rowOff>
    </xdr:from>
    <xdr:to>
      <xdr:col>6</xdr:col>
      <xdr:colOff>2031982</xdr:colOff>
      <xdr:row>80</xdr:row>
      <xdr:rowOff>258616</xdr:rowOff>
    </xdr:to>
    <xdr:pic>
      <xdr:nvPicPr>
        <xdr:cNvPr id="120" name="그림 1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4926129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106</xdr:row>
      <xdr:rowOff>0</xdr:rowOff>
    </xdr:from>
    <xdr:to>
      <xdr:col>6</xdr:col>
      <xdr:colOff>2031982</xdr:colOff>
      <xdr:row>106</xdr:row>
      <xdr:rowOff>3444</xdr:rowOff>
    </xdr:to>
    <xdr:pic>
      <xdr:nvPicPr>
        <xdr:cNvPr id="121" name="그림 1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6258877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106</xdr:row>
      <xdr:rowOff>0</xdr:rowOff>
    </xdr:from>
    <xdr:to>
      <xdr:col>5</xdr:col>
      <xdr:colOff>666670</xdr:colOff>
      <xdr:row>106</xdr:row>
      <xdr:rowOff>3081</xdr:rowOff>
    </xdr:to>
    <xdr:pic>
      <xdr:nvPicPr>
        <xdr:cNvPr id="122" name="그림 1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62588775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106</xdr:row>
      <xdr:rowOff>0</xdr:rowOff>
    </xdr:from>
    <xdr:to>
      <xdr:col>6</xdr:col>
      <xdr:colOff>2031982</xdr:colOff>
      <xdr:row>106</xdr:row>
      <xdr:rowOff>3444</xdr:rowOff>
    </xdr:to>
    <xdr:pic>
      <xdr:nvPicPr>
        <xdr:cNvPr id="123" name="그림 1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6258877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28</xdr:row>
      <xdr:rowOff>255172</xdr:rowOff>
    </xdr:from>
    <xdr:to>
      <xdr:col>6</xdr:col>
      <xdr:colOff>2031982</xdr:colOff>
      <xdr:row>28</xdr:row>
      <xdr:rowOff>258616</xdr:rowOff>
    </xdr:to>
    <xdr:pic>
      <xdr:nvPicPr>
        <xdr:cNvPr id="124" name="그림 1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056122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28</xdr:row>
      <xdr:rowOff>247650</xdr:rowOff>
    </xdr:from>
    <xdr:to>
      <xdr:col>5</xdr:col>
      <xdr:colOff>666670</xdr:colOff>
      <xdr:row>28</xdr:row>
      <xdr:rowOff>250731</xdr:rowOff>
    </xdr:to>
    <xdr:pic>
      <xdr:nvPicPr>
        <xdr:cNvPr id="125" name="그림 1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1055370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28</xdr:row>
      <xdr:rowOff>255172</xdr:rowOff>
    </xdr:from>
    <xdr:to>
      <xdr:col>6</xdr:col>
      <xdr:colOff>2031982</xdr:colOff>
      <xdr:row>28</xdr:row>
      <xdr:rowOff>258616</xdr:rowOff>
    </xdr:to>
    <xdr:pic>
      <xdr:nvPicPr>
        <xdr:cNvPr id="126" name="그림 1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056122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255172</xdr:rowOff>
    </xdr:from>
    <xdr:to>
      <xdr:col>6</xdr:col>
      <xdr:colOff>2031982</xdr:colOff>
      <xdr:row>57</xdr:row>
      <xdr:rowOff>258616</xdr:rowOff>
    </xdr:to>
    <xdr:pic>
      <xdr:nvPicPr>
        <xdr:cNvPr id="127" name="그림 1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41438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57</xdr:row>
      <xdr:rowOff>247650</xdr:rowOff>
    </xdr:from>
    <xdr:to>
      <xdr:col>5</xdr:col>
      <xdr:colOff>666670</xdr:colOff>
      <xdr:row>57</xdr:row>
      <xdr:rowOff>250731</xdr:rowOff>
    </xdr:to>
    <xdr:pic>
      <xdr:nvPicPr>
        <xdr:cNvPr id="128" name="그림 1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241363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255172</xdr:rowOff>
    </xdr:from>
    <xdr:to>
      <xdr:col>6</xdr:col>
      <xdr:colOff>2031982</xdr:colOff>
      <xdr:row>57</xdr:row>
      <xdr:rowOff>258616</xdr:rowOff>
    </xdr:to>
    <xdr:pic>
      <xdr:nvPicPr>
        <xdr:cNvPr id="129" name="그림 1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41438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130" name="그림 1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9073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80</xdr:row>
      <xdr:rowOff>0</xdr:rowOff>
    </xdr:from>
    <xdr:to>
      <xdr:col>5</xdr:col>
      <xdr:colOff>666670</xdr:colOff>
      <xdr:row>80</xdr:row>
      <xdr:rowOff>3081</xdr:rowOff>
    </xdr:to>
    <xdr:pic>
      <xdr:nvPicPr>
        <xdr:cNvPr id="131" name="그림 1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368998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132" name="그림 1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9073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255172</xdr:rowOff>
    </xdr:from>
    <xdr:to>
      <xdr:col>6</xdr:col>
      <xdr:colOff>2031982</xdr:colOff>
      <xdr:row>80</xdr:row>
      <xdr:rowOff>258616</xdr:rowOff>
    </xdr:to>
    <xdr:pic>
      <xdr:nvPicPr>
        <xdr:cNvPr id="133" name="그림 1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4926129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80</xdr:row>
      <xdr:rowOff>247650</xdr:rowOff>
    </xdr:from>
    <xdr:to>
      <xdr:col>5</xdr:col>
      <xdr:colOff>666670</xdr:colOff>
      <xdr:row>80</xdr:row>
      <xdr:rowOff>250731</xdr:rowOff>
    </xdr:to>
    <xdr:pic>
      <xdr:nvPicPr>
        <xdr:cNvPr id="134" name="그림 1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49253775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255172</xdr:rowOff>
    </xdr:from>
    <xdr:to>
      <xdr:col>6</xdr:col>
      <xdr:colOff>2031982</xdr:colOff>
      <xdr:row>80</xdr:row>
      <xdr:rowOff>258616</xdr:rowOff>
    </xdr:to>
    <xdr:pic>
      <xdr:nvPicPr>
        <xdr:cNvPr id="135" name="그림 1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4926129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106</xdr:row>
      <xdr:rowOff>0</xdr:rowOff>
    </xdr:from>
    <xdr:to>
      <xdr:col>6</xdr:col>
      <xdr:colOff>2031982</xdr:colOff>
      <xdr:row>106</xdr:row>
      <xdr:rowOff>3444</xdr:rowOff>
    </xdr:to>
    <xdr:pic>
      <xdr:nvPicPr>
        <xdr:cNvPr id="136" name="그림 1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6258877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106</xdr:row>
      <xdr:rowOff>0</xdr:rowOff>
    </xdr:from>
    <xdr:to>
      <xdr:col>5</xdr:col>
      <xdr:colOff>666670</xdr:colOff>
      <xdr:row>106</xdr:row>
      <xdr:rowOff>3081</xdr:rowOff>
    </xdr:to>
    <xdr:pic>
      <xdr:nvPicPr>
        <xdr:cNvPr id="137" name="그림 1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62588775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106</xdr:row>
      <xdr:rowOff>0</xdr:rowOff>
    </xdr:from>
    <xdr:to>
      <xdr:col>6</xdr:col>
      <xdr:colOff>2031982</xdr:colOff>
      <xdr:row>106</xdr:row>
      <xdr:rowOff>3444</xdr:rowOff>
    </xdr:to>
    <xdr:pic>
      <xdr:nvPicPr>
        <xdr:cNvPr id="138" name="그림 1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6258877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28</xdr:row>
      <xdr:rowOff>255172</xdr:rowOff>
    </xdr:from>
    <xdr:to>
      <xdr:col>6</xdr:col>
      <xdr:colOff>2031982</xdr:colOff>
      <xdr:row>28</xdr:row>
      <xdr:rowOff>258616</xdr:rowOff>
    </xdr:to>
    <xdr:pic>
      <xdr:nvPicPr>
        <xdr:cNvPr id="139" name="그림 1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056122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28</xdr:row>
      <xdr:rowOff>247650</xdr:rowOff>
    </xdr:from>
    <xdr:to>
      <xdr:col>5</xdr:col>
      <xdr:colOff>666670</xdr:colOff>
      <xdr:row>28</xdr:row>
      <xdr:rowOff>250731</xdr:rowOff>
    </xdr:to>
    <xdr:pic>
      <xdr:nvPicPr>
        <xdr:cNvPr id="140" name="그림 1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1055370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28</xdr:row>
      <xdr:rowOff>255172</xdr:rowOff>
    </xdr:from>
    <xdr:to>
      <xdr:col>6</xdr:col>
      <xdr:colOff>2031982</xdr:colOff>
      <xdr:row>28</xdr:row>
      <xdr:rowOff>258616</xdr:rowOff>
    </xdr:to>
    <xdr:pic>
      <xdr:nvPicPr>
        <xdr:cNvPr id="141" name="그림 1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056122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817229</xdr:colOff>
      <xdr:row>28</xdr:row>
      <xdr:rowOff>247650</xdr:rowOff>
    </xdr:from>
    <xdr:to>
      <xdr:col>5</xdr:col>
      <xdr:colOff>260374</xdr:colOff>
      <xdr:row>29</xdr:row>
      <xdr:rowOff>8524</xdr:rowOff>
    </xdr:to>
    <xdr:pic>
      <xdr:nvPicPr>
        <xdr:cNvPr id="142" name="그림 141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9479" y="10553700"/>
          <a:ext cx="2300645" cy="52287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255172</xdr:rowOff>
    </xdr:from>
    <xdr:to>
      <xdr:col>6</xdr:col>
      <xdr:colOff>2031982</xdr:colOff>
      <xdr:row>57</xdr:row>
      <xdr:rowOff>258616</xdr:rowOff>
    </xdr:to>
    <xdr:pic>
      <xdr:nvPicPr>
        <xdr:cNvPr id="143" name="그림 1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41438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57</xdr:row>
      <xdr:rowOff>247650</xdr:rowOff>
    </xdr:from>
    <xdr:to>
      <xdr:col>5</xdr:col>
      <xdr:colOff>666670</xdr:colOff>
      <xdr:row>57</xdr:row>
      <xdr:rowOff>250731</xdr:rowOff>
    </xdr:to>
    <xdr:pic>
      <xdr:nvPicPr>
        <xdr:cNvPr id="144" name="그림 1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241363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57</xdr:row>
      <xdr:rowOff>255172</xdr:rowOff>
    </xdr:from>
    <xdr:to>
      <xdr:col>6</xdr:col>
      <xdr:colOff>2031982</xdr:colOff>
      <xdr:row>57</xdr:row>
      <xdr:rowOff>258616</xdr:rowOff>
    </xdr:to>
    <xdr:pic>
      <xdr:nvPicPr>
        <xdr:cNvPr id="145" name="그림 1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41438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817229</xdr:colOff>
      <xdr:row>57</xdr:row>
      <xdr:rowOff>247650</xdr:rowOff>
    </xdr:from>
    <xdr:to>
      <xdr:col>5</xdr:col>
      <xdr:colOff>260374</xdr:colOff>
      <xdr:row>58</xdr:row>
      <xdr:rowOff>8524</xdr:rowOff>
    </xdr:to>
    <xdr:pic>
      <xdr:nvPicPr>
        <xdr:cNvPr id="146" name="그림 145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9479" y="24136350"/>
          <a:ext cx="2300645" cy="52287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147" name="그림 1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9073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80</xdr:row>
      <xdr:rowOff>0</xdr:rowOff>
    </xdr:from>
    <xdr:to>
      <xdr:col>5</xdr:col>
      <xdr:colOff>666670</xdr:colOff>
      <xdr:row>80</xdr:row>
      <xdr:rowOff>3081</xdr:rowOff>
    </xdr:to>
    <xdr:pic>
      <xdr:nvPicPr>
        <xdr:cNvPr id="148" name="그림 1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368998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0</xdr:rowOff>
    </xdr:from>
    <xdr:to>
      <xdr:col>6</xdr:col>
      <xdr:colOff>2031982</xdr:colOff>
      <xdr:row>80</xdr:row>
      <xdr:rowOff>3444</xdr:rowOff>
    </xdr:to>
    <xdr:pic>
      <xdr:nvPicPr>
        <xdr:cNvPr id="149" name="그림 1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69073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255172</xdr:rowOff>
    </xdr:from>
    <xdr:to>
      <xdr:col>6</xdr:col>
      <xdr:colOff>2031982</xdr:colOff>
      <xdr:row>80</xdr:row>
      <xdr:rowOff>258616</xdr:rowOff>
    </xdr:to>
    <xdr:pic>
      <xdr:nvPicPr>
        <xdr:cNvPr id="151" name="그림 1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4926129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80</xdr:row>
      <xdr:rowOff>247650</xdr:rowOff>
    </xdr:from>
    <xdr:to>
      <xdr:col>5</xdr:col>
      <xdr:colOff>666670</xdr:colOff>
      <xdr:row>80</xdr:row>
      <xdr:rowOff>250731</xdr:rowOff>
    </xdr:to>
    <xdr:pic>
      <xdr:nvPicPr>
        <xdr:cNvPr id="152" name="그림 1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49253775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80</xdr:row>
      <xdr:rowOff>255172</xdr:rowOff>
    </xdr:from>
    <xdr:to>
      <xdr:col>6</xdr:col>
      <xdr:colOff>2031982</xdr:colOff>
      <xdr:row>80</xdr:row>
      <xdr:rowOff>258616</xdr:rowOff>
    </xdr:to>
    <xdr:pic>
      <xdr:nvPicPr>
        <xdr:cNvPr id="153" name="그림 1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4926129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817229</xdr:colOff>
      <xdr:row>80</xdr:row>
      <xdr:rowOff>247650</xdr:rowOff>
    </xdr:from>
    <xdr:to>
      <xdr:col>5</xdr:col>
      <xdr:colOff>260374</xdr:colOff>
      <xdr:row>81</xdr:row>
      <xdr:rowOff>8524</xdr:rowOff>
    </xdr:to>
    <xdr:pic>
      <xdr:nvPicPr>
        <xdr:cNvPr id="154" name="그림 153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9479" y="49253775"/>
          <a:ext cx="2300645" cy="52287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106</xdr:row>
      <xdr:rowOff>0</xdr:rowOff>
    </xdr:from>
    <xdr:to>
      <xdr:col>6</xdr:col>
      <xdr:colOff>2031982</xdr:colOff>
      <xdr:row>106</xdr:row>
      <xdr:rowOff>3444</xdr:rowOff>
    </xdr:to>
    <xdr:pic>
      <xdr:nvPicPr>
        <xdr:cNvPr id="155" name="그림 1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6258877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106</xdr:row>
      <xdr:rowOff>0</xdr:rowOff>
    </xdr:from>
    <xdr:to>
      <xdr:col>5</xdr:col>
      <xdr:colOff>666670</xdr:colOff>
      <xdr:row>106</xdr:row>
      <xdr:rowOff>3081</xdr:rowOff>
    </xdr:to>
    <xdr:pic>
      <xdr:nvPicPr>
        <xdr:cNvPr id="156" name="그림 1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62588775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106</xdr:row>
      <xdr:rowOff>0</xdr:rowOff>
    </xdr:from>
    <xdr:to>
      <xdr:col>6</xdr:col>
      <xdr:colOff>2031982</xdr:colOff>
      <xdr:row>106</xdr:row>
      <xdr:rowOff>3444</xdr:rowOff>
    </xdr:to>
    <xdr:pic>
      <xdr:nvPicPr>
        <xdr:cNvPr id="157" name="그림 1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62588775"/>
          <a:ext cx="5635794" cy="3444"/>
        </a:xfrm>
        <a:prstGeom prst="rect">
          <a:avLst/>
        </a:prstGeom>
      </xdr:spPr>
    </xdr:pic>
    <xdr:clientData/>
  </xdr:twoCellAnchor>
  <xdr:oneCellAnchor>
    <xdr:from>
      <xdr:col>3</xdr:col>
      <xdr:colOff>817229</xdr:colOff>
      <xdr:row>28</xdr:row>
      <xdr:rowOff>247650</xdr:rowOff>
    </xdr:from>
    <xdr:ext cx="2300645" cy="522874"/>
    <xdr:pic>
      <xdr:nvPicPr>
        <xdr:cNvPr id="158" name="그림 157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9479" y="247650"/>
          <a:ext cx="2300645" cy="522874"/>
        </a:xfrm>
        <a:prstGeom prst="rect">
          <a:avLst/>
        </a:prstGeom>
      </xdr:spPr>
    </xdr:pic>
    <xdr:clientData/>
  </xdr:oneCellAnchor>
  <xdr:oneCellAnchor>
    <xdr:from>
      <xdr:col>3</xdr:col>
      <xdr:colOff>817229</xdr:colOff>
      <xdr:row>80</xdr:row>
      <xdr:rowOff>247650</xdr:rowOff>
    </xdr:from>
    <xdr:ext cx="2300645" cy="522874"/>
    <xdr:pic>
      <xdr:nvPicPr>
        <xdr:cNvPr id="159" name="그림 158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9479" y="247650"/>
          <a:ext cx="2300645" cy="522874"/>
        </a:xfrm>
        <a:prstGeom prst="rect">
          <a:avLst/>
        </a:prstGeom>
      </xdr:spPr>
    </xdr:pic>
    <xdr:clientData/>
  </xdr:oneCellAnchor>
  <xdr:oneCellAnchor>
    <xdr:from>
      <xdr:col>3</xdr:col>
      <xdr:colOff>817229</xdr:colOff>
      <xdr:row>57</xdr:row>
      <xdr:rowOff>247650</xdr:rowOff>
    </xdr:from>
    <xdr:ext cx="2300645" cy="522874"/>
    <xdr:pic>
      <xdr:nvPicPr>
        <xdr:cNvPr id="160" name="그림 159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9479" y="247650"/>
          <a:ext cx="2300645" cy="52287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2" name="그림 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551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27</xdr:row>
      <xdr:rowOff>0</xdr:rowOff>
    </xdr:from>
    <xdr:to>
      <xdr:col>6</xdr:col>
      <xdr:colOff>2103610</xdr:colOff>
      <xdr:row>27</xdr:row>
      <xdr:rowOff>3445</xdr:rowOff>
    </xdr:to>
    <xdr:pic>
      <xdr:nvPicPr>
        <xdr:cNvPr id="3" name="그림 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13106400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27</xdr:row>
      <xdr:rowOff>0</xdr:rowOff>
    </xdr:from>
    <xdr:to>
      <xdr:col>6</xdr:col>
      <xdr:colOff>1911204</xdr:colOff>
      <xdr:row>27</xdr:row>
      <xdr:rowOff>3415</xdr:rowOff>
    </xdr:to>
    <xdr:pic>
      <xdr:nvPicPr>
        <xdr:cNvPr id="4" name="그림 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131064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27</xdr:row>
      <xdr:rowOff>0</xdr:rowOff>
    </xdr:from>
    <xdr:to>
      <xdr:col>6</xdr:col>
      <xdr:colOff>1911204</xdr:colOff>
      <xdr:row>27</xdr:row>
      <xdr:rowOff>3415</xdr:rowOff>
    </xdr:to>
    <xdr:pic>
      <xdr:nvPicPr>
        <xdr:cNvPr id="5" name="그림 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131064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27</xdr:row>
      <xdr:rowOff>0</xdr:rowOff>
    </xdr:from>
    <xdr:to>
      <xdr:col>6</xdr:col>
      <xdr:colOff>1911204</xdr:colOff>
      <xdr:row>27</xdr:row>
      <xdr:rowOff>3414</xdr:rowOff>
    </xdr:to>
    <xdr:pic>
      <xdr:nvPicPr>
        <xdr:cNvPr id="6" name="그림 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13106400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27</xdr:row>
      <xdr:rowOff>0</xdr:rowOff>
    </xdr:from>
    <xdr:to>
      <xdr:col>6</xdr:col>
      <xdr:colOff>1911204</xdr:colOff>
      <xdr:row>27</xdr:row>
      <xdr:rowOff>3415</xdr:rowOff>
    </xdr:to>
    <xdr:pic>
      <xdr:nvPicPr>
        <xdr:cNvPr id="7" name="그림 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131064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8" name="그림 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2476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27</xdr:row>
      <xdr:rowOff>0</xdr:rowOff>
    </xdr:from>
    <xdr:to>
      <xdr:col>6</xdr:col>
      <xdr:colOff>2031982</xdr:colOff>
      <xdr:row>27</xdr:row>
      <xdr:rowOff>3444</xdr:rowOff>
    </xdr:to>
    <xdr:pic>
      <xdr:nvPicPr>
        <xdr:cNvPr id="9" name="그림 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31064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27</xdr:row>
      <xdr:rowOff>255172</xdr:rowOff>
    </xdr:from>
    <xdr:to>
      <xdr:col>6</xdr:col>
      <xdr:colOff>2031982</xdr:colOff>
      <xdr:row>27</xdr:row>
      <xdr:rowOff>258616</xdr:rowOff>
    </xdr:to>
    <xdr:pic>
      <xdr:nvPicPr>
        <xdr:cNvPr id="10" name="그림 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33615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53</xdr:row>
      <xdr:rowOff>0</xdr:rowOff>
    </xdr:from>
    <xdr:to>
      <xdr:col>6</xdr:col>
      <xdr:colOff>2103610</xdr:colOff>
      <xdr:row>53</xdr:row>
      <xdr:rowOff>3445</xdr:rowOff>
    </xdr:to>
    <xdr:pic>
      <xdr:nvPicPr>
        <xdr:cNvPr id="11" name="그림 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26622375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3415</xdr:rowOff>
    </xdr:to>
    <xdr:pic>
      <xdr:nvPicPr>
        <xdr:cNvPr id="12" name="그림 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3415</xdr:rowOff>
    </xdr:to>
    <xdr:pic>
      <xdr:nvPicPr>
        <xdr:cNvPr id="13" name="그림 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3414</xdr:rowOff>
    </xdr:to>
    <xdr:pic>
      <xdr:nvPicPr>
        <xdr:cNvPr id="14" name="그림 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3415</xdr:rowOff>
    </xdr:to>
    <xdr:pic>
      <xdr:nvPicPr>
        <xdr:cNvPr id="15" name="그림 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0</xdr:rowOff>
    </xdr:from>
    <xdr:to>
      <xdr:col>6</xdr:col>
      <xdr:colOff>2031982</xdr:colOff>
      <xdr:row>53</xdr:row>
      <xdr:rowOff>3444</xdr:rowOff>
    </xdr:to>
    <xdr:pic>
      <xdr:nvPicPr>
        <xdr:cNvPr id="16" name="그림 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62237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0</xdr:rowOff>
    </xdr:from>
    <xdr:to>
      <xdr:col>6</xdr:col>
      <xdr:colOff>2031982</xdr:colOff>
      <xdr:row>53</xdr:row>
      <xdr:rowOff>3444</xdr:rowOff>
    </xdr:to>
    <xdr:pic>
      <xdr:nvPicPr>
        <xdr:cNvPr id="17" name="그림 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62237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53</xdr:row>
      <xdr:rowOff>0</xdr:rowOff>
    </xdr:from>
    <xdr:to>
      <xdr:col>6</xdr:col>
      <xdr:colOff>2103610</xdr:colOff>
      <xdr:row>53</xdr:row>
      <xdr:rowOff>3445</xdr:rowOff>
    </xdr:to>
    <xdr:pic>
      <xdr:nvPicPr>
        <xdr:cNvPr id="18" name="그림 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26622375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3415</xdr:rowOff>
    </xdr:to>
    <xdr:pic>
      <xdr:nvPicPr>
        <xdr:cNvPr id="19" name="그림 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3415</xdr:rowOff>
    </xdr:to>
    <xdr:pic>
      <xdr:nvPicPr>
        <xdr:cNvPr id="20" name="그림 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3414</xdr:rowOff>
    </xdr:to>
    <xdr:pic>
      <xdr:nvPicPr>
        <xdr:cNvPr id="21" name="그림 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3415</xdr:rowOff>
    </xdr:to>
    <xdr:pic>
      <xdr:nvPicPr>
        <xdr:cNvPr id="22" name="그림 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0</xdr:rowOff>
    </xdr:from>
    <xdr:to>
      <xdr:col>6</xdr:col>
      <xdr:colOff>2031982</xdr:colOff>
      <xdr:row>53</xdr:row>
      <xdr:rowOff>3444</xdr:rowOff>
    </xdr:to>
    <xdr:pic>
      <xdr:nvPicPr>
        <xdr:cNvPr id="23" name="그림 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62237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0</xdr:rowOff>
    </xdr:from>
    <xdr:to>
      <xdr:col>6</xdr:col>
      <xdr:colOff>2031982</xdr:colOff>
      <xdr:row>53</xdr:row>
      <xdr:rowOff>3444</xdr:rowOff>
    </xdr:to>
    <xdr:pic>
      <xdr:nvPicPr>
        <xdr:cNvPr id="24" name="그림 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62237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53</xdr:row>
      <xdr:rowOff>0</xdr:rowOff>
    </xdr:from>
    <xdr:to>
      <xdr:col>6</xdr:col>
      <xdr:colOff>2103610</xdr:colOff>
      <xdr:row>53</xdr:row>
      <xdr:rowOff>3445</xdr:rowOff>
    </xdr:to>
    <xdr:pic>
      <xdr:nvPicPr>
        <xdr:cNvPr id="25" name="그림 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26622375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3415</xdr:rowOff>
    </xdr:to>
    <xdr:pic>
      <xdr:nvPicPr>
        <xdr:cNvPr id="26" name="그림 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3415</xdr:rowOff>
    </xdr:to>
    <xdr:pic>
      <xdr:nvPicPr>
        <xdr:cNvPr id="27" name="그림 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3414</xdr:rowOff>
    </xdr:to>
    <xdr:pic>
      <xdr:nvPicPr>
        <xdr:cNvPr id="28" name="그림 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3415</xdr:rowOff>
    </xdr:to>
    <xdr:pic>
      <xdr:nvPicPr>
        <xdr:cNvPr id="29" name="그림 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0</xdr:rowOff>
    </xdr:from>
    <xdr:to>
      <xdr:col>6</xdr:col>
      <xdr:colOff>2031982</xdr:colOff>
      <xdr:row>53</xdr:row>
      <xdr:rowOff>3444</xdr:rowOff>
    </xdr:to>
    <xdr:pic>
      <xdr:nvPicPr>
        <xdr:cNvPr id="30" name="그림 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62237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0</xdr:rowOff>
    </xdr:from>
    <xdr:to>
      <xdr:col>6</xdr:col>
      <xdr:colOff>2031982</xdr:colOff>
      <xdr:row>53</xdr:row>
      <xdr:rowOff>3444</xdr:rowOff>
    </xdr:to>
    <xdr:pic>
      <xdr:nvPicPr>
        <xdr:cNvPr id="31" name="그림 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62237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53</xdr:row>
      <xdr:rowOff>0</xdr:rowOff>
    </xdr:from>
    <xdr:to>
      <xdr:col>6</xdr:col>
      <xdr:colOff>2103610</xdr:colOff>
      <xdr:row>53</xdr:row>
      <xdr:rowOff>3445</xdr:rowOff>
    </xdr:to>
    <xdr:pic>
      <xdr:nvPicPr>
        <xdr:cNvPr id="32" name="그림 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26622375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3415</xdr:rowOff>
    </xdr:to>
    <xdr:pic>
      <xdr:nvPicPr>
        <xdr:cNvPr id="33" name="그림 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3415</xdr:rowOff>
    </xdr:to>
    <xdr:pic>
      <xdr:nvPicPr>
        <xdr:cNvPr id="34" name="그림 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3414</xdr:rowOff>
    </xdr:to>
    <xdr:pic>
      <xdr:nvPicPr>
        <xdr:cNvPr id="35" name="그림 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3415</xdr:rowOff>
    </xdr:to>
    <xdr:pic>
      <xdr:nvPicPr>
        <xdr:cNvPr id="36" name="그림 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0</xdr:rowOff>
    </xdr:from>
    <xdr:to>
      <xdr:col>6</xdr:col>
      <xdr:colOff>2031982</xdr:colOff>
      <xdr:row>53</xdr:row>
      <xdr:rowOff>3444</xdr:rowOff>
    </xdr:to>
    <xdr:pic>
      <xdr:nvPicPr>
        <xdr:cNvPr id="37" name="그림 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62237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255172</xdr:rowOff>
    </xdr:from>
    <xdr:to>
      <xdr:col>6</xdr:col>
      <xdr:colOff>2031982</xdr:colOff>
      <xdr:row>53</xdr:row>
      <xdr:rowOff>258616</xdr:rowOff>
    </xdr:to>
    <xdr:pic>
      <xdr:nvPicPr>
        <xdr:cNvPr id="38" name="그림 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87754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53</xdr:row>
      <xdr:rowOff>0</xdr:rowOff>
    </xdr:from>
    <xdr:to>
      <xdr:col>6</xdr:col>
      <xdr:colOff>2103610</xdr:colOff>
      <xdr:row>53</xdr:row>
      <xdr:rowOff>3445</xdr:rowOff>
    </xdr:to>
    <xdr:pic>
      <xdr:nvPicPr>
        <xdr:cNvPr id="39" name="그림 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26622375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3415</xdr:rowOff>
    </xdr:to>
    <xdr:pic>
      <xdr:nvPicPr>
        <xdr:cNvPr id="40" name="그림 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3415</xdr:rowOff>
    </xdr:to>
    <xdr:pic>
      <xdr:nvPicPr>
        <xdr:cNvPr id="41" name="그림 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3414</xdr:rowOff>
    </xdr:to>
    <xdr:pic>
      <xdr:nvPicPr>
        <xdr:cNvPr id="42" name="그림 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53</xdr:row>
      <xdr:rowOff>0</xdr:rowOff>
    </xdr:from>
    <xdr:to>
      <xdr:col>6</xdr:col>
      <xdr:colOff>1911204</xdr:colOff>
      <xdr:row>53</xdr:row>
      <xdr:rowOff>3415</xdr:rowOff>
    </xdr:to>
    <xdr:pic>
      <xdr:nvPicPr>
        <xdr:cNvPr id="43" name="그림 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26622375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0</xdr:rowOff>
    </xdr:from>
    <xdr:to>
      <xdr:col>6</xdr:col>
      <xdr:colOff>2031982</xdr:colOff>
      <xdr:row>53</xdr:row>
      <xdr:rowOff>3444</xdr:rowOff>
    </xdr:to>
    <xdr:pic>
      <xdr:nvPicPr>
        <xdr:cNvPr id="44" name="그림 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62237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255172</xdr:rowOff>
    </xdr:from>
    <xdr:to>
      <xdr:col>6</xdr:col>
      <xdr:colOff>2031982</xdr:colOff>
      <xdr:row>53</xdr:row>
      <xdr:rowOff>258616</xdr:rowOff>
    </xdr:to>
    <xdr:pic>
      <xdr:nvPicPr>
        <xdr:cNvPr id="45" name="그림 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87754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81</xdr:row>
      <xdr:rowOff>0</xdr:rowOff>
    </xdr:from>
    <xdr:to>
      <xdr:col>6</xdr:col>
      <xdr:colOff>2103610</xdr:colOff>
      <xdr:row>81</xdr:row>
      <xdr:rowOff>3445</xdr:rowOff>
    </xdr:to>
    <xdr:pic>
      <xdr:nvPicPr>
        <xdr:cNvPr id="46" name="그림 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37680900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3415</xdr:rowOff>
    </xdr:to>
    <xdr:pic>
      <xdr:nvPicPr>
        <xdr:cNvPr id="47" name="그림 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3415</xdr:rowOff>
    </xdr:to>
    <xdr:pic>
      <xdr:nvPicPr>
        <xdr:cNvPr id="48" name="그림 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3414</xdr:rowOff>
    </xdr:to>
    <xdr:pic>
      <xdr:nvPicPr>
        <xdr:cNvPr id="49" name="그림 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3415</xdr:rowOff>
    </xdr:to>
    <xdr:pic>
      <xdr:nvPicPr>
        <xdr:cNvPr id="50" name="그림 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0</xdr:rowOff>
    </xdr:from>
    <xdr:to>
      <xdr:col>6</xdr:col>
      <xdr:colOff>2031982</xdr:colOff>
      <xdr:row>81</xdr:row>
      <xdr:rowOff>3444</xdr:rowOff>
    </xdr:to>
    <xdr:pic>
      <xdr:nvPicPr>
        <xdr:cNvPr id="51" name="그림 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6809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0</xdr:rowOff>
    </xdr:from>
    <xdr:to>
      <xdr:col>6</xdr:col>
      <xdr:colOff>2031982</xdr:colOff>
      <xdr:row>81</xdr:row>
      <xdr:rowOff>3444</xdr:rowOff>
    </xdr:to>
    <xdr:pic>
      <xdr:nvPicPr>
        <xdr:cNvPr id="52" name="그림 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6809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81</xdr:row>
      <xdr:rowOff>0</xdr:rowOff>
    </xdr:from>
    <xdr:to>
      <xdr:col>6</xdr:col>
      <xdr:colOff>2103610</xdr:colOff>
      <xdr:row>81</xdr:row>
      <xdr:rowOff>3445</xdr:rowOff>
    </xdr:to>
    <xdr:pic>
      <xdr:nvPicPr>
        <xdr:cNvPr id="53" name="그림 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37680900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3415</xdr:rowOff>
    </xdr:to>
    <xdr:pic>
      <xdr:nvPicPr>
        <xdr:cNvPr id="54" name="그림 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3415</xdr:rowOff>
    </xdr:to>
    <xdr:pic>
      <xdr:nvPicPr>
        <xdr:cNvPr id="55" name="그림 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3414</xdr:rowOff>
    </xdr:to>
    <xdr:pic>
      <xdr:nvPicPr>
        <xdr:cNvPr id="56" name="그림 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3415</xdr:rowOff>
    </xdr:to>
    <xdr:pic>
      <xdr:nvPicPr>
        <xdr:cNvPr id="57" name="그림 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0</xdr:rowOff>
    </xdr:from>
    <xdr:to>
      <xdr:col>6</xdr:col>
      <xdr:colOff>2031982</xdr:colOff>
      <xdr:row>81</xdr:row>
      <xdr:rowOff>3444</xdr:rowOff>
    </xdr:to>
    <xdr:pic>
      <xdr:nvPicPr>
        <xdr:cNvPr id="58" name="그림 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6809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0</xdr:rowOff>
    </xdr:from>
    <xdr:to>
      <xdr:col>6</xdr:col>
      <xdr:colOff>2031982</xdr:colOff>
      <xdr:row>81</xdr:row>
      <xdr:rowOff>3444</xdr:rowOff>
    </xdr:to>
    <xdr:pic>
      <xdr:nvPicPr>
        <xdr:cNvPr id="59" name="그림 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6809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81</xdr:row>
      <xdr:rowOff>0</xdr:rowOff>
    </xdr:from>
    <xdr:to>
      <xdr:col>6</xdr:col>
      <xdr:colOff>2103610</xdr:colOff>
      <xdr:row>81</xdr:row>
      <xdr:rowOff>3445</xdr:rowOff>
    </xdr:to>
    <xdr:pic>
      <xdr:nvPicPr>
        <xdr:cNvPr id="60" name="그림 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37680900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3415</xdr:rowOff>
    </xdr:to>
    <xdr:pic>
      <xdr:nvPicPr>
        <xdr:cNvPr id="61" name="그림 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3415</xdr:rowOff>
    </xdr:to>
    <xdr:pic>
      <xdr:nvPicPr>
        <xdr:cNvPr id="62" name="그림 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3414</xdr:rowOff>
    </xdr:to>
    <xdr:pic>
      <xdr:nvPicPr>
        <xdr:cNvPr id="63" name="그림 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3415</xdr:rowOff>
    </xdr:to>
    <xdr:pic>
      <xdr:nvPicPr>
        <xdr:cNvPr id="64" name="그림 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0</xdr:rowOff>
    </xdr:from>
    <xdr:to>
      <xdr:col>6</xdr:col>
      <xdr:colOff>2031982</xdr:colOff>
      <xdr:row>81</xdr:row>
      <xdr:rowOff>3444</xdr:rowOff>
    </xdr:to>
    <xdr:pic>
      <xdr:nvPicPr>
        <xdr:cNvPr id="65" name="그림 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6809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0</xdr:rowOff>
    </xdr:from>
    <xdr:to>
      <xdr:col>6</xdr:col>
      <xdr:colOff>2031982</xdr:colOff>
      <xdr:row>81</xdr:row>
      <xdr:rowOff>3444</xdr:rowOff>
    </xdr:to>
    <xdr:pic>
      <xdr:nvPicPr>
        <xdr:cNvPr id="66" name="그림 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6809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81</xdr:row>
      <xdr:rowOff>0</xdr:rowOff>
    </xdr:from>
    <xdr:to>
      <xdr:col>6</xdr:col>
      <xdr:colOff>2103610</xdr:colOff>
      <xdr:row>81</xdr:row>
      <xdr:rowOff>3445</xdr:rowOff>
    </xdr:to>
    <xdr:pic>
      <xdr:nvPicPr>
        <xdr:cNvPr id="67" name="그림 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37680900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3415</xdr:rowOff>
    </xdr:to>
    <xdr:pic>
      <xdr:nvPicPr>
        <xdr:cNvPr id="68" name="그림 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3415</xdr:rowOff>
    </xdr:to>
    <xdr:pic>
      <xdr:nvPicPr>
        <xdr:cNvPr id="69" name="그림 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3414</xdr:rowOff>
    </xdr:to>
    <xdr:pic>
      <xdr:nvPicPr>
        <xdr:cNvPr id="70" name="그림 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3415</xdr:rowOff>
    </xdr:to>
    <xdr:pic>
      <xdr:nvPicPr>
        <xdr:cNvPr id="71" name="그림 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0</xdr:rowOff>
    </xdr:from>
    <xdr:to>
      <xdr:col>6</xdr:col>
      <xdr:colOff>2031982</xdr:colOff>
      <xdr:row>81</xdr:row>
      <xdr:rowOff>3444</xdr:rowOff>
    </xdr:to>
    <xdr:pic>
      <xdr:nvPicPr>
        <xdr:cNvPr id="72" name="그림 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6809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255172</xdr:rowOff>
    </xdr:from>
    <xdr:to>
      <xdr:col>6</xdr:col>
      <xdr:colOff>2031982</xdr:colOff>
      <xdr:row>81</xdr:row>
      <xdr:rowOff>258616</xdr:rowOff>
    </xdr:to>
    <xdr:pic>
      <xdr:nvPicPr>
        <xdr:cNvPr id="73" name="그림 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9360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81</xdr:row>
      <xdr:rowOff>0</xdr:rowOff>
    </xdr:from>
    <xdr:to>
      <xdr:col>6</xdr:col>
      <xdr:colOff>2103610</xdr:colOff>
      <xdr:row>81</xdr:row>
      <xdr:rowOff>3445</xdr:rowOff>
    </xdr:to>
    <xdr:pic>
      <xdr:nvPicPr>
        <xdr:cNvPr id="74" name="그림 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9864" y="37680900"/>
          <a:ext cx="5752246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3415</xdr:rowOff>
    </xdr:to>
    <xdr:pic>
      <xdr:nvPicPr>
        <xdr:cNvPr id="75" name="그림 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3415</xdr:rowOff>
    </xdr:to>
    <xdr:pic>
      <xdr:nvPicPr>
        <xdr:cNvPr id="76" name="그림 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3414</xdr:rowOff>
    </xdr:to>
    <xdr:pic>
      <xdr:nvPicPr>
        <xdr:cNvPr id="77" name="그림 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81</xdr:row>
      <xdr:rowOff>0</xdr:rowOff>
    </xdr:from>
    <xdr:to>
      <xdr:col>6</xdr:col>
      <xdr:colOff>1911204</xdr:colOff>
      <xdr:row>81</xdr:row>
      <xdr:rowOff>3415</xdr:rowOff>
    </xdr:to>
    <xdr:pic>
      <xdr:nvPicPr>
        <xdr:cNvPr id="78" name="그림 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77097" y="37680900"/>
          <a:ext cx="5492607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0</xdr:rowOff>
    </xdr:from>
    <xdr:to>
      <xdr:col>6</xdr:col>
      <xdr:colOff>2031982</xdr:colOff>
      <xdr:row>81</xdr:row>
      <xdr:rowOff>3444</xdr:rowOff>
    </xdr:to>
    <xdr:pic>
      <xdr:nvPicPr>
        <xdr:cNvPr id="79" name="그림 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680900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255172</xdr:rowOff>
    </xdr:from>
    <xdr:to>
      <xdr:col>6</xdr:col>
      <xdr:colOff>2031982</xdr:colOff>
      <xdr:row>81</xdr:row>
      <xdr:rowOff>258616</xdr:rowOff>
    </xdr:to>
    <xdr:pic>
      <xdr:nvPicPr>
        <xdr:cNvPr id="80" name="그림 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9360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27</xdr:row>
      <xdr:rowOff>255172</xdr:rowOff>
    </xdr:from>
    <xdr:to>
      <xdr:col>6</xdr:col>
      <xdr:colOff>2031982</xdr:colOff>
      <xdr:row>27</xdr:row>
      <xdr:rowOff>258616</xdr:rowOff>
    </xdr:to>
    <xdr:pic>
      <xdr:nvPicPr>
        <xdr:cNvPr id="81" name="그림 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33615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27</xdr:row>
      <xdr:rowOff>247650</xdr:rowOff>
    </xdr:from>
    <xdr:to>
      <xdr:col>5</xdr:col>
      <xdr:colOff>666670</xdr:colOff>
      <xdr:row>27</xdr:row>
      <xdr:rowOff>250731</xdr:rowOff>
    </xdr:to>
    <xdr:pic>
      <xdr:nvPicPr>
        <xdr:cNvPr id="82" name="그림 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133540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255172</xdr:rowOff>
    </xdr:from>
    <xdr:to>
      <xdr:col>6</xdr:col>
      <xdr:colOff>2031982</xdr:colOff>
      <xdr:row>53</xdr:row>
      <xdr:rowOff>258616</xdr:rowOff>
    </xdr:to>
    <xdr:pic>
      <xdr:nvPicPr>
        <xdr:cNvPr id="83" name="그림 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87754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53</xdr:row>
      <xdr:rowOff>247650</xdr:rowOff>
    </xdr:from>
    <xdr:to>
      <xdr:col>5</xdr:col>
      <xdr:colOff>666670</xdr:colOff>
      <xdr:row>53</xdr:row>
      <xdr:rowOff>250731</xdr:rowOff>
    </xdr:to>
    <xdr:pic>
      <xdr:nvPicPr>
        <xdr:cNvPr id="84" name="그림 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26870025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255172</xdr:rowOff>
    </xdr:from>
    <xdr:to>
      <xdr:col>6</xdr:col>
      <xdr:colOff>2031982</xdr:colOff>
      <xdr:row>81</xdr:row>
      <xdr:rowOff>258616</xdr:rowOff>
    </xdr:to>
    <xdr:pic>
      <xdr:nvPicPr>
        <xdr:cNvPr id="85" name="그림 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9360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81</xdr:row>
      <xdr:rowOff>247650</xdr:rowOff>
    </xdr:from>
    <xdr:to>
      <xdr:col>5</xdr:col>
      <xdr:colOff>666670</xdr:colOff>
      <xdr:row>81</xdr:row>
      <xdr:rowOff>250731</xdr:rowOff>
    </xdr:to>
    <xdr:pic>
      <xdr:nvPicPr>
        <xdr:cNvPr id="86" name="그림 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379285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87" name="그림 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551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817229</xdr:colOff>
      <xdr:row>0</xdr:row>
      <xdr:rowOff>247650</xdr:rowOff>
    </xdr:from>
    <xdr:to>
      <xdr:col>5</xdr:col>
      <xdr:colOff>260374</xdr:colOff>
      <xdr:row>1</xdr:row>
      <xdr:rowOff>8524</xdr:rowOff>
    </xdr:to>
    <xdr:pic>
      <xdr:nvPicPr>
        <xdr:cNvPr id="88" name="그림 87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9479" y="247650"/>
          <a:ext cx="2300645" cy="52287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27</xdr:row>
      <xdr:rowOff>255172</xdr:rowOff>
    </xdr:from>
    <xdr:to>
      <xdr:col>6</xdr:col>
      <xdr:colOff>2031982</xdr:colOff>
      <xdr:row>27</xdr:row>
      <xdr:rowOff>258616</xdr:rowOff>
    </xdr:to>
    <xdr:pic>
      <xdr:nvPicPr>
        <xdr:cNvPr id="89" name="그림 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33615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255172</xdr:rowOff>
    </xdr:from>
    <xdr:to>
      <xdr:col>6</xdr:col>
      <xdr:colOff>2031982</xdr:colOff>
      <xdr:row>53</xdr:row>
      <xdr:rowOff>258616</xdr:rowOff>
    </xdr:to>
    <xdr:pic>
      <xdr:nvPicPr>
        <xdr:cNvPr id="90" name="그림 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87754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255172</xdr:rowOff>
    </xdr:from>
    <xdr:to>
      <xdr:col>6</xdr:col>
      <xdr:colOff>2031982</xdr:colOff>
      <xdr:row>81</xdr:row>
      <xdr:rowOff>258616</xdr:rowOff>
    </xdr:to>
    <xdr:pic>
      <xdr:nvPicPr>
        <xdr:cNvPr id="91" name="그림 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9360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110</xdr:row>
      <xdr:rowOff>255172</xdr:rowOff>
    </xdr:from>
    <xdr:to>
      <xdr:col>6</xdr:col>
      <xdr:colOff>2031982</xdr:colOff>
      <xdr:row>110</xdr:row>
      <xdr:rowOff>258616</xdr:rowOff>
    </xdr:to>
    <xdr:pic>
      <xdr:nvPicPr>
        <xdr:cNvPr id="92" name="그림 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510424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136</xdr:row>
      <xdr:rowOff>0</xdr:rowOff>
    </xdr:from>
    <xdr:to>
      <xdr:col>6</xdr:col>
      <xdr:colOff>2031982</xdr:colOff>
      <xdr:row>136</xdr:row>
      <xdr:rowOff>3444</xdr:rowOff>
    </xdr:to>
    <xdr:pic>
      <xdr:nvPicPr>
        <xdr:cNvPr id="93" name="그림 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6382702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27</xdr:row>
      <xdr:rowOff>255172</xdr:rowOff>
    </xdr:from>
    <xdr:to>
      <xdr:col>6</xdr:col>
      <xdr:colOff>2031982</xdr:colOff>
      <xdr:row>27</xdr:row>
      <xdr:rowOff>258616</xdr:rowOff>
    </xdr:to>
    <xdr:pic>
      <xdr:nvPicPr>
        <xdr:cNvPr id="94" name="그림 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33615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27</xdr:row>
      <xdr:rowOff>247650</xdr:rowOff>
    </xdr:from>
    <xdr:to>
      <xdr:col>5</xdr:col>
      <xdr:colOff>666670</xdr:colOff>
      <xdr:row>27</xdr:row>
      <xdr:rowOff>250731</xdr:rowOff>
    </xdr:to>
    <xdr:pic>
      <xdr:nvPicPr>
        <xdr:cNvPr id="95" name="그림 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133540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27</xdr:row>
      <xdr:rowOff>255172</xdr:rowOff>
    </xdr:from>
    <xdr:to>
      <xdr:col>6</xdr:col>
      <xdr:colOff>2031982</xdr:colOff>
      <xdr:row>27</xdr:row>
      <xdr:rowOff>258616</xdr:rowOff>
    </xdr:to>
    <xdr:pic>
      <xdr:nvPicPr>
        <xdr:cNvPr id="96" name="그림 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33615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255172</xdr:rowOff>
    </xdr:from>
    <xdr:to>
      <xdr:col>6</xdr:col>
      <xdr:colOff>2031982</xdr:colOff>
      <xdr:row>53</xdr:row>
      <xdr:rowOff>258616</xdr:rowOff>
    </xdr:to>
    <xdr:pic>
      <xdr:nvPicPr>
        <xdr:cNvPr id="97" name="그림 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87754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53</xdr:row>
      <xdr:rowOff>247650</xdr:rowOff>
    </xdr:from>
    <xdr:to>
      <xdr:col>5</xdr:col>
      <xdr:colOff>666670</xdr:colOff>
      <xdr:row>53</xdr:row>
      <xdr:rowOff>250731</xdr:rowOff>
    </xdr:to>
    <xdr:pic>
      <xdr:nvPicPr>
        <xdr:cNvPr id="98" name="그림 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26870025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255172</xdr:rowOff>
    </xdr:from>
    <xdr:to>
      <xdr:col>6</xdr:col>
      <xdr:colOff>2031982</xdr:colOff>
      <xdr:row>53</xdr:row>
      <xdr:rowOff>258616</xdr:rowOff>
    </xdr:to>
    <xdr:pic>
      <xdr:nvPicPr>
        <xdr:cNvPr id="99" name="그림 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87754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255172</xdr:rowOff>
    </xdr:from>
    <xdr:to>
      <xdr:col>6</xdr:col>
      <xdr:colOff>2031982</xdr:colOff>
      <xdr:row>81</xdr:row>
      <xdr:rowOff>258616</xdr:rowOff>
    </xdr:to>
    <xdr:pic>
      <xdr:nvPicPr>
        <xdr:cNvPr id="100" name="그림 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9360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81</xdr:row>
      <xdr:rowOff>247650</xdr:rowOff>
    </xdr:from>
    <xdr:to>
      <xdr:col>5</xdr:col>
      <xdr:colOff>666670</xdr:colOff>
      <xdr:row>81</xdr:row>
      <xdr:rowOff>250731</xdr:rowOff>
    </xdr:to>
    <xdr:pic>
      <xdr:nvPicPr>
        <xdr:cNvPr id="101" name="그림 1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379285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255172</xdr:rowOff>
    </xdr:from>
    <xdr:to>
      <xdr:col>6</xdr:col>
      <xdr:colOff>2031982</xdr:colOff>
      <xdr:row>81</xdr:row>
      <xdr:rowOff>258616</xdr:rowOff>
    </xdr:to>
    <xdr:pic>
      <xdr:nvPicPr>
        <xdr:cNvPr id="102" name="그림 1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9360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110</xdr:row>
      <xdr:rowOff>255172</xdr:rowOff>
    </xdr:from>
    <xdr:to>
      <xdr:col>6</xdr:col>
      <xdr:colOff>2031982</xdr:colOff>
      <xdr:row>110</xdr:row>
      <xdr:rowOff>258616</xdr:rowOff>
    </xdr:to>
    <xdr:pic>
      <xdr:nvPicPr>
        <xdr:cNvPr id="103" name="그림 1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510424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110</xdr:row>
      <xdr:rowOff>247650</xdr:rowOff>
    </xdr:from>
    <xdr:to>
      <xdr:col>5</xdr:col>
      <xdr:colOff>666670</xdr:colOff>
      <xdr:row>110</xdr:row>
      <xdr:rowOff>250731</xdr:rowOff>
    </xdr:to>
    <xdr:pic>
      <xdr:nvPicPr>
        <xdr:cNvPr id="104" name="그림 1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510349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110</xdr:row>
      <xdr:rowOff>255172</xdr:rowOff>
    </xdr:from>
    <xdr:to>
      <xdr:col>6</xdr:col>
      <xdr:colOff>2031982</xdr:colOff>
      <xdr:row>110</xdr:row>
      <xdr:rowOff>258616</xdr:rowOff>
    </xdr:to>
    <xdr:pic>
      <xdr:nvPicPr>
        <xdr:cNvPr id="105" name="그림 1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510424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136</xdr:row>
      <xdr:rowOff>0</xdr:rowOff>
    </xdr:from>
    <xdr:to>
      <xdr:col>6</xdr:col>
      <xdr:colOff>2031982</xdr:colOff>
      <xdr:row>136</xdr:row>
      <xdr:rowOff>3444</xdr:rowOff>
    </xdr:to>
    <xdr:pic>
      <xdr:nvPicPr>
        <xdr:cNvPr id="106" name="그림 1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6382702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136</xdr:row>
      <xdr:rowOff>0</xdr:rowOff>
    </xdr:from>
    <xdr:to>
      <xdr:col>5</xdr:col>
      <xdr:colOff>666670</xdr:colOff>
      <xdr:row>136</xdr:row>
      <xdr:rowOff>3081</xdr:rowOff>
    </xdr:to>
    <xdr:pic>
      <xdr:nvPicPr>
        <xdr:cNvPr id="107" name="그림 1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63827025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136</xdr:row>
      <xdr:rowOff>0</xdr:rowOff>
    </xdr:from>
    <xdr:to>
      <xdr:col>6</xdr:col>
      <xdr:colOff>2031982</xdr:colOff>
      <xdr:row>136</xdr:row>
      <xdr:rowOff>3444</xdr:rowOff>
    </xdr:to>
    <xdr:pic>
      <xdr:nvPicPr>
        <xdr:cNvPr id="108" name="그림 1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6382702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27</xdr:row>
      <xdr:rowOff>255172</xdr:rowOff>
    </xdr:from>
    <xdr:to>
      <xdr:col>6</xdr:col>
      <xdr:colOff>2031982</xdr:colOff>
      <xdr:row>27</xdr:row>
      <xdr:rowOff>258616</xdr:rowOff>
    </xdr:to>
    <xdr:pic>
      <xdr:nvPicPr>
        <xdr:cNvPr id="109" name="그림 1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33615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27</xdr:row>
      <xdr:rowOff>247650</xdr:rowOff>
    </xdr:from>
    <xdr:to>
      <xdr:col>5</xdr:col>
      <xdr:colOff>666670</xdr:colOff>
      <xdr:row>27</xdr:row>
      <xdr:rowOff>250731</xdr:rowOff>
    </xdr:to>
    <xdr:pic>
      <xdr:nvPicPr>
        <xdr:cNvPr id="110" name="그림 1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133540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27</xdr:row>
      <xdr:rowOff>255172</xdr:rowOff>
    </xdr:from>
    <xdr:to>
      <xdr:col>6</xdr:col>
      <xdr:colOff>2031982</xdr:colOff>
      <xdr:row>27</xdr:row>
      <xdr:rowOff>258616</xdr:rowOff>
    </xdr:to>
    <xdr:pic>
      <xdr:nvPicPr>
        <xdr:cNvPr id="111" name="그림 1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33615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255172</xdr:rowOff>
    </xdr:from>
    <xdr:to>
      <xdr:col>6</xdr:col>
      <xdr:colOff>2031982</xdr:colOff>
      <xdr:row>53</xdr:row>
      <xdr:rowOff>258616</xdr:rowOff>
    </xdr:to>
    <xdr:pic>
      <xdr:nvPicPr>
        <xdr:cNvPr id="112" name="그림 1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87754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53</xdr:row>
      <xdr:rowOff>247650</xdr:rowOff>
    </xdr:from>
    <xdr:to>
      <xdr:col>5</xdr:col>
      <xdr:colOff>666670</xdr:colOff>
      <xdr:row>53</xdr:row>
      <xdr:rowOff>250731</xdr:rowOff>
    </xdr:to>
    <xdr:pic>
      <xdr:nvPicPr>
        <xdr:cNvPr id="113" name="그림 1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26870025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255172</xdr:rowOff>
    </xdr:from>
    <xdr:to>
      <xdr:col>6</xdr:col>
      <xdr:colOff>2031982</xdr:colOff>
      <xdr:row>53</xdr:row>
      <xdr:rowOff>258616</xdr:rowOff>
    </xdr:to>
    <xdr:pic>
      <xdr:nvPicPr>
        <xdr:cNvPr id="114" name="그림 1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87754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255172</xdr:rowOff>
    </xdr:from>
    <xdr:to>
      <xdr:col>6</xdr:col>
      <xdr:colOff>2031982</xdr:colOff>
      <xdr:row>81</xdr:row>
      <xdr:rowOff>258616</xdr:rowOff>
    </xdr:to>
    <xdr:pic>
      <xdr:nvPicPr>
        <xdr:cNvPr id="115" name="그림 1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9360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81</xdr:row>
      <xdr:rowOff>247650</xdr:rowOff>
    </xdr:from>
    <xdr:to>
      <xdr:col>5</xdr:col>
      <xdr:colOff>666670</xdr:colOff>
      <xdr:row>81</xdr:row>
      <xdr:rowOff>250731</xdr:rowOff>
    </xdr:to>
    <xdr:pic>
      <xdr:nvPicPr>
        <xdr:cNvPr id="116" name="그림 1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379285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255172</xdr:rowOff>
    </xdr:from>
    <xdr:to>
      <xdr:col>6</xdr:col>
      <xdr:colOff>2031982</xdr:colOff>
      <xdr:row>81</xdr:row>
      <xdr:rowOff>258616</xdr:rowOff>
    </xdr:to>
    <xdr:pic>
      <xdr:nvPicPr>
        <xdr:cNvPr id="117" name="그림 1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9360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110</xdr:row>
      <xdr:rowOff>255172</xdr:rowOff>
    </xdr:from>
    <xdr:to>
      <xdr:col>6</xdr:col>
      <xdr:colOff>2031982</xdr:colOff>
      <xdr:row>110</xdr:row>
      <xdr:rowOff>258616</xdr:rowOff>
    </xdr:to>
    <xdr:pic>
      <xdr:nvPicPr>
        <xdr:cNvPr id="118" name="그림 1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510424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110</xdr:row>
      <xdr:rowOff>247650</xdr:rowOff>
    </xdr:from>
    <xdr:to>
      <xdr:col>5</xdr:col>
      <xdr:colOff>666670</xdr:colOff>
      <xdr:row>110</xdr:row>
      <xdr:rowOff>250731</xdr:rowOff>
    </xdr:to>
    <xdr:pic>
      <xdr:nvPicPr>
        <xdr:cNvPr id="119" name="그림 1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510349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110</xdr:row>
      <xdr:rowOff>255172</xdr:rowOff>
    </xdr:from>
    <xdr:to>
      <xdr:col>6</xdr:col>
      <xdr:colOff>2031982</xdr:colOff>
      <xdr:row>110</xdr:row>
      <xdr:rowOff>258616</xdr:rowOff>
    </xdr:to>
    <xdr:pic>
      <xdr:nvPicPr>
        <xdr:cNvPr id="120" name="그림 1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510424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136</xdr:row>
      <xdr:rowOff>0</xdr:rowOff>
    </xdr:from>
    <xdr:to>
      <xdr:col>6</xdr:col>
      <xdr:colOff>2031982</xdr:colOff>
      <xdr:row>136</xdr:row>
      <xdr:rowOff>3444</xdr:rowOff>
    </xdr:to>
    <xdr:pic>
      <xdr:nvPicPr>
        <xdr:cNvPr id="121" name="그림 1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6382702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136</xdr:row>
      <xdr:rowOff>0</xdr:rowOff>
    </xdr:from>
    <xdr:to>
      <xdr:col>5</xdr:col>
      <xdr:colOff>666670</xdr:colOff>
      <xdr:row>136</xdr:row>
      <xdr:rowOff>3081</xdr:rowOff>
    </xdr:to>
    <xdr:pic>
      <xdr:nvPicPr>
        <xdr:cNvPr id="122" name="그림 1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63827025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136</xdr:row>
      <xdr:rowOff>0</xdr:rowOff>
    </xdr:from>
    <xdr:to>
      <xdr:col>6</xdr:col>
      <xdr:colOff>2031982</xdr:colOff>
      <xdr:row>136</xdr:row>
      <xdr:rowOff>3444</xdr:rowOff>
    </xdr:to>
    <xdr:pic>
      <xdr:nvPicPr>
        <xdr:cNvPr id="123" name="그림 1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6382702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27</xdr:row>
      <xdr:rowOff>255172</xdr:rowOff>
    </xdr:from>
    <xdr:to>
      <xdr:col>6</xdr:col>
      <xdr:colOff>2031982</xdr:colOff>
      <xdr:row>27</xdr:row>
      <xdr:rowOff>258616</xdr:rowOff>
    </xdr:to>
    <xdr:pic>
      <xdr:nvPicPr>
        <xdr:cNvPr id="124" name="그림 1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33615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27</xdr:row>
      <xdr:rowOff>247650</xdr:rowOff>
    </xdr:from>
    <xdr:to>
      <xdr:col>5</xdr:col>
      <xdr:colOff>666670</xdr:colOff>
      <xdr:row>27</xdr:row>
      <xdr:rowOff>250731</xdr:rowOff>
    </xdr:to>
    <xdr:pic>
      <xdr:nvPicPr>
        <xdr:cNvPr id="125" name="그림 1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133540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27</xdr:row>
      <xdr:rowOff>255172</xdr:rowOff>
    </xdr:from>
    <xdr:to>
      <xdr:col>6</xdr:col>
      <xdr:colOff>2031982</xdr:colOff>
      <xdr:row>27</xdr:row>
      <xdr:rowOff>258616</xdr:rowOff>
    </xdr:to>
    <xdr:pic>
      <xdr:nvPicPr>
        <xdr:cNvPr id="126" name="그림 1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33615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255172</xdr:rowOff>
    </xdr:from>
    <xdr:to>
      <xdr:col>6</xdr:col>
      <xdr:colOff>2031982</xdr:colOff>
      <xdr:row>53</xdr:row>
      <xdr:rowOff>258616</xdr:rowOff>
    </xdr:to>
    <xdr:pic>
      <xdr:nvPicPr>
        <xdr:cNvPr id="127" name="그림 1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87754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53</xdr:row>
      <xdr:rowOff>247650</xdr:rowOff>
    </xdr:from>
    <xdr:to>
      <xdr:col>5</xdr:col>
      <xdr:colOff>666670</xdr:colOff>
      <xdr:row>53</xdr:row>
      <xdr:rowOff>250731</xdr:rowOff>
    </xdr:to>
    <xdr:pic>
      <xdr:nvPicPr>
        <xdr:cNvPr id="128" name="그림 1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26870025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255172</xdr:rowOff>
    </xdr:from>
    <xdr:to>
      <xdr:col>6</xdr:col>
      <xdr:colOff>2031982</xdr:colOff>
      <xdr:row>53</xdr:row>
      <xdr:rowOff>258616</xdr:rowOff>
    </xdr:to>
    <xdr:pic>
      <xdr:nvPicPr>
        <xdr:cNvPr id="129" name="그림 1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87754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255172</xdr:rowOff>
    </xdr:from>
    <xdr:to>
      <xdr:col>6</xdr:col>
      <xdr:colOff>2031982</xdr:colOff>
      <xdr:row>81</xdr:row>
      <xdr:rowOff>258616</xdr:rowOff>
    </xdr:to>
    <xdr:pic>
      <xdr:nvPicPr>
        <xdr:cNvPr id="130" name="그림 1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9360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81</xdr:row>
      <xdr:rowOff>247650</xdr:rowOff>
    </xdr:from>
    <xdr:to>
      <xdr:col>5</xdr:col>
      <xdr:colOff>666670</xdr:colOff>
      <xdr:row>81</xdr:row>
      <xdr:rowOff>250731</xdr:rowOff>
    </xdr:to>
    <xdr:pic>
      <xdr:nvPicPr>
        <xdr:cNvPr id="131" name="그림 1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379285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255172</xdr:rowOff>
    </xdr:from>
    <xdr:to>
      <xdr:col>6</xdr:col>
      <xdr:colOff>2031982</xdr:colOff>
      <xdr:row>81</xdr:row>
      <xdr:rowOff>258616</xdr:rowOff>
    </xdr:to>
    <xdr:pic>
      <xdr:nvPicPr>
        <xdr:cNvPr id="132" name="그림 1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9360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110</xdr:row>
      <xdr:rowOff>255172</xdr:rowOff>
    </xdr:from>
    <xdr:to>
      <xdr:col>6</xdr:col>
      <xdr:colOff>2031982</xdr:colOff>
      <xdr:row>110</xdr:row>
      <xdr:rowOff>258616</xdr:rowOff>
    </xdr:to>
    <xdr:pic>
      <xdr:nvPicPr>
        <xdr:cNvPr id="133" name="그림 1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510424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110</xdr:row>
      <xdr:rowOff>247650</xdr:rowOff>
    </xdr:from>
    <xdr:to>
      <xdr:col>5</xdr:col>
      <xdr:colOff>666670</xdr:colOff>
      <xdr:row>110</xdr:row>
      <xdr:rowOff>250731</xdr:rowOff>
    </xdr:to>
    <xdr:pic>
      <xdr:nvPicPr>
        <xdr:cNvPr id="134" name="그림 1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510349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110</xdr:row>
      <xdr:rowOff>255172</xdr:rowOff>
    </xdr:from>
    <xdr:to>
      <xdr:col>6</xdr:col>
      <xdr:colOff>2031982</xdr:colOff>
      <xdr:row>110</xdr:row>
      <xdr:rowOff>258616</xdr:rowOff>
    </xdr:to>
    <xdr:pic>
      <xdr:nvPicPr>
        <xdr:cNvPr id="135" name="그림 1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510424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136</xdr:row>
      <xdr:rowOff>0</xdr:rowOff>
    </xdr:from>
    <xdr:to>
      <xdr:col>6</xdr:col>
      <xdr:colOff>2031982</xdr:colOff>
      <xdr:row>136</xdr:row>
      <xdr:rowOff>3444</xdr:rowOff>
    </xdr:to>
    <xdr:pic>
      <xdr:nvPicPr>
        <xdr:cNvPr id="136" name="그림 1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6382702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136</xdr:row>
      <xdr:rowOff>0</xdr:rowOff>
    </xdr:from>
    <xdr:to>
      <xdr:col>5</xdr:col>
      <xdr:colOff>666670</xdr:colOff>
      <xdr:row>136</xdr:row>
      <xdr:rowOff>3081</xdr:rowOff>
    </xdr:to>
    <xdr:pic>
      <xdr:nvPicPr>
        <xdr:cNvPr id="137" name="그림 1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63827025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136</xdr:row>
      <xdr:rowOff>0</xdr:rowOff>
    </xdr:from>
    <xdr:to>
      <xdr:col>6</xdr:col>
      <xdr:colOff>2031982</xdr:colOff>
      <xdr:row>136</xdr:row>
      <xdr:rowOff>3444</xdr:rowOff>
    </xdr:to>
    <xdr:pic>
      <xdr:nvPicPr>
        <xdr:cNvPr id="138" name="그림 1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6382702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27</xdr:row>
      <xdr:rowOff>255172</xdr:rowOff>
    </xdr:from>
    <xdr:to>
      <xdr:col>6</xdr:col>
      <xdr:colOff>2031982</xdr:colOff>
      <xdr:row>27</xdr:row>
      <xdr:rowOff>258616</xdr:rowOff>
    </xdr:to>
    <xdr:pic>
      <xdr:nvPicPr>
        <xdr:cNvPr id="139" name="그림 1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33615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27</xdr:row>
      <xdr:rowOff>247650</xdr:rowOff>
    </xdr:from>
    <xdr:to>
      <xdr:col>5</xdr:col>
      <xdr:colOff>666670</xdr:colOff>
      <xdr:row>27</xdr:row>
      <xdr:rowOff>250731</xdr:rowOff>
    </xdr:to>
    <xdr:pic>
      <xdr:nvPicPr>
        <xdr:cNvPr id="140" name="그림 1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133540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27</xdr:row>
      <xdr:rowOff>255172</xdr:rowOff>
    </xdr:from>
    <xdr:to>
      <xdr:col>6</xdr:col>
      <xdr:colOff>2031982</xdr:colOff>
      <xdr:row>27</xdr:row>
      <xdr:rowOff>258616</xdr:rowOff>
    </xdr:to>
    <xdr:pic>
      <xdr:nvPicPr>
        <xdr:cNvPr id="141" name="그림 1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133615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817229</xdr:colOff>
      <xdr:row>27</xdr:row>
      <xdr:rowOff>247650</xdr:rowOff>
    </xdr:from>
    <xdr:to>
      <xdr:col>5</xdr:col>
      <xdr:colOff>260374</xdr:colOff>
      <xdr:row>28</xdr:row>
      <xdr:rowOff>8524</xdr:rowOff>
    </xdr:to>
    <xdr:pic>
      <xdr:nvPicPr>
        <xdr:cNvPr id="142" name="그림 141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9479" y="13354050"/>
          <a:ext cx="2300645" cy="52287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255172</xdr:rowOff>
    </xdr:from>
    <xdr:to>
      <xdr:col>6</xdr:col>
      <xdr:colOff>2031982</xdr:colOff>
      <xdr:row>53</xdr:row>
      <xdr:rowOff>258616</xdr:rowOff>
    </xdr:to>
    <xdr:pic>
      <xdr:nvPicPr>
        <xdr:cNvPr id="143" name="그림 1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87754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53</xdr:row>
      <xdr:rowOff>247650</xdr:rowOff>
    </xdr:from>
    <xdr:to>
      <xdr:col>5</xdr:col>
      <xdr:colOff>666670</xdr:colOff>
      <xdr:row>53</xdr:row>
      <xdr:rowOff>250731</xdr:rowOff>
    </xdr:to>
    <xdr:pic>
      <xdr:nvPicPr>
        <xdr:cNvPr id="144" name="그림 1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26870025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53</xdr:row>
      <xdr:rowOff>255172</xdr:rowOff>
    </xdr:from>
    <xdr:to>
      <xdr:col>6</xdr:col>
      <xdr:colOff>2031982</xdr:colOff>
      <xdr:row>53</xdr:row>
      <xdr:rowOff>258616</xdr:rowOff>
    </xdr:to>
    <xdr:pic>
      <xdr:nvPicPr>
        <xdr:cNvPr id="145" name="그림 1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26877547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817229</xdr:colOff>
      <xdr:row>53</xdr:row>
      <xdr:rowOff>247650</xdr:rowOff>
    </xdr:from>
    <xdr:to>
      <xdr:col>5</xdr:col>
      <xdr:colOff>260374</xdr:colOff>
      <xdr:row>54</xdr:row>
      <xdr:rowOff>8524</xdr:rowOff>
    </xdr:to>
    <xdr:pic>
      <xdr:nvPicPr>
        <xdr:cNvPr id="146" name="그림 145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9479" y="26870025"/>
          <a:ext cx="2300645" cy="52287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255172</xdr:rowOff>
    </xdr:from>
    <xdr:to>
      <xdr:col>6</xdr:col>
      <xdr:colOff>2031982</xdr:colOff>
      <xdr:row>81</xdr:row>
      <xdr:rowOff>258616</xdr:rowOff>
    </xdr:to>
    <xdr:pic>
      <xdr:nvPicPr>
        <xdr:cNvPr id="147" name="그림 1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9360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81</xdr:row>
      <xdr:rowOff>247650</xdr:rowOff>
    </xdr:from>
    <xdr:to>
      <xdr:col>5</xdr:col>
      <xdr:colOff>666670</xdr:colOff>
      <xdr:row>81</xdr:row>
      <xdr:rowOff>250731</xdr:rowOff>
    </xdr:to>
    <xdr:pic>
      <xdr:nvPicPr>
        <xdr:cNvPr id="148" name="그림 1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379285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81</xdr:row>
      <xdr:rowOff>255172</xdr:rowOff>
    </xdr:from>
    <xdr:to>
      <xdr:col>6</xdr:col>
      <xdr:colOff>2031982</xdr:colOff>
      <xdr:row>81</xdr:row>
      <xdr:rowOff>258616</xdr:rowOff>
    </xdr:to>
    <xdr:pic>
      <xdr:nvPicPr>
        <xdr:cNvPr id="149" name="그림 1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379360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817229</xdr:colOff>
      <xdr:row>81</xdr:row>
      <xdr:rowOff>247650</xdr:rowOff>
    </xdr:from>
    <xdr:to>
      <xdr:col>5</xdr:col>
      <xdr:colOff>260374</xdr:colOff>
      <xdr:row>82</xdr:row>
      <xdr:rowOff>8524</xdr:rowOff>
    </xdr:to>
    <xdr:pic>
      <xdr:nvPicPr>
        <xdr:cNvPr id="150" name="그림 149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9479" y="37928550"/>
          <a:ext cx="2300645" cy="52287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110</xdr:row>
      <xdr:rowOff>255172</xdr:rowOff>
    </xdr:from>
    <xdr:to>
      <xdr:col>6</xdr:col>
      <xdr:colOff>2031982</xdr:colOff>
      <xdr:row>110</xdr:row>
      <xdr:rowOff>258616</xdr:rowOff>
    </xdr:to>
    <xdr:pic>
      <xdr:nvPicPr>
        <xdr:cNvPr id="151" name="그림 1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510424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110</xdr:row>
      <xdr:rowOff>247650</xdr:rowOff>
    </xdr:from>
    <xdr:to>
      <xdr:col>5</xdr:col>
      <xdr:colOff>666670</xdr:colOff>
      <xdr:row>110</xdr:row>
      <xdr:rowOff>250731</xdr:rowOff>
    </xdr:to>
    <xdr:pic>
      <xdr:nvPicPr>
        <xdr:cNvPr id="152" name="그림 1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51034950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110</xdr:row>
      <xdr:rowOff>255172</xdr:rowOff>
    </xdr:from>
    <xdr:to>
      <xdr:col>6</xdr:col>
      <xdr:colOff>2031982</xdr:colOff>
      <xdr:row>110</xdr:row>
      <xdr:rowOff>258616</xdr:rowOff>
    </xdr:to>
    <xdr:pic>
      <xdr:nvPicPr>
        <xdr:cNvPr id="153" name="그림 1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51042472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817229</xdr:colOff>
      <xdr:row>110</xdr:row>
      <xdr:rowOff>247650</xdr:rowOff>
    </xdr:from>
    <xdr:to>
      <xdr:col>5</xdr:col>
      <xdr:colOff>260374</xdr:colOff>
      <xdr:row>111</xdr:row>
      <xdr:rowOff>8524</xdr:rowOff>
    </xdr:to>
    <xdr:pic>
      <xdr:nvPicPr>
        <xdr:cNvPr id="154" name="그림 153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9479" y="51034950"/>
          <a:ext cx="2300645" cy="52287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136</xdr:row>
      <xdr:rowOff>0</xdr:rowOff>
    </xdr:from>
    <xdr:to>
      <xdr:col>6</xdr:col>
      <xdr:colOff>2031982</xdr:colOff>
      <xdr:row>136</xdr:row>
      <xdr:rowOff>3444</xdr:rowOff>
    </xdr:to>
    <xdr:pic>
      <xdr:nvPicPr>
        <xdr:cNvPr id="155" name="그림 1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6382702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136</xdr:row>
      <xdr:rowOff>0</xdr:rowOff>
    </xdr:from>
    <xdr:to>
      <xdr:col>5</xdr:col>
      <xdr:colOff>666670</xdr:colOff>
      <xdr:row>136</xdr:row>
      <xdr:rowOff>3081</xdr:rowOff>
    </xdr:to>
    <xdr:pic>
      <xdr:nvPicPr>
        <xdr:cNvPr id="156" name="그림 1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3184" y="63827025"/>
          <a:ext cx="311323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136</xdr:row>
      <xdr:rowOff>0</xdr:rowOff>
    </xdr:from>
    <xdr:to>
      <xdr:col>6</xdr:col>
      <xdr:colOff>2031982</xdr:colOff>
      <xdr:row>136</xdr:row>
      <xdr:rowOff>3444</xdr:rowOff>
    </xdr:to>
    <xdr:pic>
      <xdr:nvPicPr>
        <xdr:cNvPr id="157" name="그림 1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4688" y="63827025"/>
          <a:ext cx="5635794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817229</xdr:colOff>
      <xdr:row>0</xdr:row>
      <xdr:rowOff>247650</xdr:rowOff>
    </xdr:from>
    <xdr:to>
      <xdr:col>5</xdr:col>
      <xdr:colOff>260374</xdr:colOff>
      <xdr:row>1</xdr:row>
      <xdr:rowOff>8524</xdr:rowOff>
    </xdr:to>
    <xdr:pic>
      <xdr:nvPicPr>
        <xdr:cNvPr id="158" name="그림 157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9479" y="247650"/>
          <a:ext cx="2300645" cy="522874"/>
        </a:xfrm>
        <a:prstGeom prst="rect">
          <a:avLst/>
        </a:prstGeom>
      </xdr:spPr>
    </xdr:pic>
    <xdr:clientData/>
  </xdr:twoCellAnchor>
  <xdr:twoCellAnchor editAs="oneCell">
    <xdr:from>
      <xdr:col>3</xdr:col>
      <xdr:colOff>817229</xdr:colOff>
      <xdr:row>27</xdr:row>
      <xdr:rowOff>247650</xdr:rowOff>
    </xdr:from>
    <xdr:to>
      <xdr:col>5</xdr:col>
      <xdr:colOff>260374</xdr:colOff>
      <xdr:row>28</xdr:row>
      <xdr:rowOff>8524</xdr:rowOff>
    </xdr:to>
    <xdr:pic>
      <xdr:nvPicPr>
        <xdr:cNvPr id="159" name="그림 158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9479" y="247650"/>
          <a:ext cx="2300645" cy="522874"/>
        </a:xfrm>
        <a:prstGeom prst="rect">
          <a:avLst/>
        </a:prstGeom>
      </xdr:spPr>
    </xdr:pic>
    <xdr:clientData/>
  </xdr:twoCellAnchor>
  <xdr:twoCellAnchor editAs="oneCell">
    <xdr:from>
      <xdr:col>3</xdr:col>
      <xdr:colOff>817229</xdr:colOff>
      <xdr:row>53</xdr:row>
      <xdr:rowOff>247650</xdr:rowOff>
    </xdr:from>
    <xdr:to>
      <xdr:col>5</xdr:col>
      <xdr:colOff>260374</xdr:colOff>
      <xdr:row>54</xdr:row>
      <xdr:rowOff>8524</xdr:rowOff>
    </xdr:to>
    <xdr:pic>
      <xdr:nvPicPr>
        <xdr:cNvPr id="160" name="그림 159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9479" y="247650"/>
          <a:ext cx="2300645" cy="522874"/>
        </a:xfrm>
        <a:prstGeom prst="rect">
          <a:avLst/>
        </a:prstGeom>
      </xdr:spPr>
    </xdr:pic>
    <xdr:clientData/>
  </xdr:twoCellAnchor>
  <xdr:twoCellAnchor editAs="oneCell">
    <xdr:from>
      <xdr:col>3</xdr:col>
      <xdr:colOff>817229</xdr:colOff>
      <xdr:row>81</xdr:row>
      <xdr:rowOff>247650</xdr:rowOff>
    </xdr:from>
    <xdr:to>
      <xdr:col>5</xdr:col>
      <xdr:colOff>260374</xdr:colOff>
      <xdr:row>82</xdr:row>
      <xdr:rowOff>8524</xdr:rowOff>
    </xdr:to>
    <xdr:pic>
      <xdr:nvPicPr>
        <xdr:cNvPr id="161" name="그림 160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9479" y="247650"/>
          <a:ext cx="2300645" cy="522874"/>
        </a:xfrm>
        <a:prstGeom prst="rect">
          <a:avLst/>
        </a:prstGeom>
      </xdr:spPr>
    </xdr:pic>
    <xdr:clientData/>
  </xdr:twoCellAnchor>
  <xdr:twoCellAnchor editAs="oneCell">
    <xdr:from>
      <xdr:col>3</xdr:col>
      <xdr:colOff>817229</xdr:colOff>
      <xdr:row>110</xdr:row>
      <xdr:rowOff>247650</xdr:rowOff>
    </xdr:from>
    <xdr:to>
      <xdr:col>5</xdr:col>
      <xdr:colOff>260374</xdr:colOff>
      <xdr:row>111</xdr:row>
      <xdr:rowOff>8524</xdr:rowOff>
    </xdr:to>
    <xdr:pic>
      <xdr:nvPicPr>
        <xdr:cNvPr id="162" name="그림 161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9479" y="247650"/>
          <a:ext cx="2300645" cy="5228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8" name="그림 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7913" y="255172"/>
          <a:ext cx="2632262" cy="40857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32</xdr:row>
      <xdr:rowOff>0</xdr:rowOff>
    </xdr:from>
    <xdr:to>
      <xdr:col>6</xdr:col>
      <xdr:colOff>2103610</xdr:colOff>
      <xdr:row>32</xdr:row>
      <xdr:rowOff>3445</xdr:rowOff>
    </xdr:to>
    <xdr:pic>
      <xdr:nvPicPr>
        <xdr:cNvPr id="9" name="그림 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089" y="9246772"/>
          <a:ext cx="2753286" cy="40857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32</xdr:row>
      <xdr:rowOff>0</xdr:rowOff>
    </xdr:from>
    <xdr:to>
      <xdr:col>6</xdr:col>
      <xdr:colOff>1911204</xdr:colOff>
      <xdr:row>32</xdr:row>
      <xdr:rowOff>3415</xdr:rowOff>
    </xdr:to>
    <xdr:pic>
      <xdr:nvPicPr>
        <xdr:cNvPr id="10" name="그림 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10322" y="16782728"/>
          <a:ext cx="2486027" cy="408573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32</xdr:row>
      <xdr:rowOff>0</xdr:rowOff>
    </xdr:from>
    <xdr:to>
      <xdr:col>6</xdr:col>
      <xdr:colOff>1911204</xdr:colOff>
      <xdr:row>32</xdr:row>
      <xdr:rowOff>3415</xdr:rowOff>
    </xdr:to>
    <xdr:pic>
      <xdr:nvPicPr>
        <xdr:cNvPr id="11" name="그림 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10322" y="17201828"/>
          <a:ext cx="2486027" cy="408573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32</xdr:row>
      <xdr:rowOff>0</xdr:rowOff>
    </xdr:from>
    <xdr:to>
      <xdr:col>6</xdr:col>
      <xdr:colOff>1911204</xdr:colOff>
      <xdr:row>32</xdr:row>
      <xdr:rowOff>3414</xdr:rowOff>
    </xdr:to>
    <xdr:pic>
      <xdr:nvPicPr>
        <xdr:cNvPr id="12" name="그림 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08641" y="26745878"/>
          <a:ext cx="2484346" cy="4108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32</xdr:row>
      <xdr:rowOff>0</xdr:rowOff>
    </xdr:from>
    <xdr:to>
      <xdr:col>6</xdr:col>
      <xdr:colOff>1911204</xdr:colOff>
      <xdr:row>32</xdr:row>
      <xdr:rowOff>3415</xdr:rowOff>
    </xdr:to>
    <xdr:pic>
      <xdr:nvPicPr>
        <xdr:cNvPr id="13" name="그림 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08641" y="37559554"/>
          <a:ext cx="2484346" cy="4108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0</xdr:rowOff>
    </xdr:from>
    <xdr:to>
      <xdr:col>6</xdr:col>
      <xdr:colOff>2031982</xdr:colOff>
      <xdr:row>32</xdr:row>
      <xdr:rowOff>3444</xdr:rowOff>
    </xdr:to>
    <xdr:pic>
      <xdr:nvPicPr>
        <xdr:cNvPr id="14" name="그림 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55172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17" name="그림 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55172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71</xdr:row>
      <xdr:rowOff>0</xdr:rowOff>
    </xdr:from>
    <xdr:to>
      <xdr:col>6</xdr:col>
      <xdr:colOff>2103610</xdr:colOff>
      <xdr:row>71</xdr:row>
      <xdr:rowOff>3445</xdr:rowOff>
    </xdr:to>
    <xdr:pic>
      <xdr:nvPicPr>
        <xdr:cNvPr id="21" name="그림 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12709071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3415</xdr:rowOff>
    </xdr:to>
    <xdr:pic>
      <xdr:nvPicPr>
        <xdr:cNvPr id="22" name="그림 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127090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3415</xdr:rowOff>
    </xdr:to>
    <xdr:pic>
      <xdr:nvPicPr>
        <xdr:cNvPr id="25" name="그림 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127090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3414</xdr:rowOff>
    </xdr:to>
    <xdr:pic>
      <xdr:nvPicPr>
        <xdr:cNvPr id="26" name="그림 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12709071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3415</xdr:rowOff>
    </xdr:to>
    <xdr:pic>
      <xdr:nvPicPr>
        <xdr:cNvPr id="27" name="그림 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127090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0</xdr:rowOff>
    </xdr:from>
    <xdr:to>
      <xdr:col>6</xdr:col>
      <xdr:colOff>2031982</xdr:colOff>
      <xdr:row>71</xdr:row>
      <xdr:rowOff>3444</xdr:rowOff>
    </xdr:to>
    <xdr:pic>
      <xdr:nvPicPr>
        <xdr:cNvPr id="28" name="그림 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12709071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0</xdr:rowOff>
    </xdr:from>
    <xdr:to>
      <xdr:col>6</xdr:col>
      <xdr:colOff>2031982</xdr:colOff>
      <xdr:row>71</xdr:row>
      <xdr:rowOff>3444</xdr:rowOff>
    </xdr:to>
    <xdr:pic>
      <xdr:nvPicPr>
        <xdr:cNvPr id="29" name="그림 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129642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71</xdr:row>
      <xdr:rowOff>0</xdr:rowOff>
    </xdr:from>
    <xdr:to>
      <xdr:col>6</xdr:col>
      <xdr:colOff>2103610</xdr:colOff>
      <xdr:row>71</xdr:row>
      <xdr:rowOff>3445</xdr:rowOff>
    </xdr:to>
    <xdr:pic>
      <xdr:nvPicPr>
        <xdr:cNvPr id="31" name="그림 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25418143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3415</xdr:rowOff>
    </xdr:to>
    <xdr:pic>
      <xdr:nvPicPr>
        <xdr:cNvPr id="32" name="그림 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54181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3415</xdr:rowOff>
    </xdr:to>
    <xdr:pic>
      <xdr:nvPicPr>
        <xdr:cNvPr id="33" name="그림 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54181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3414</xdr:rowOff>
    </xdr:to>
    <xdr:pic>
      <xdr:nvPicPr>
        <xdr:cNvPr id="34" name="그림 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5418143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3415</xdr:rowOff>
    </xdr:to>
    <xdr:pic>
      <xdr:nvPicPr>
        <xdr:cNvPr id="35" name="그림 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54181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0</xdr:rowOff>
    </xdr:from>
    <xdr:to>
      <xdr:col>6</xdr:col>
      <xdr:colOff>2031982</xdr:colOff>
      <xdr:row>71</xdr:row>
      <xdr:rowOff>3444</xdr:rowOff>
    </xdr:to>
    <xdr:pic>
      <xdr:nvPicPr>
        <xdr:cNvPr id="36" name="그림 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54181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0</xdr:rowOff>
    </xdr:from>
    <xdr:to>
      <xdr:col>6</xdr:col>
      <xdr:colOff>2031982</xdr:colOff>
      <xdr:row>71</xdr:row>
      <xdr:rowOff>3444</xdr:rowOff>
    </xdr:to>
    <xdr:pic>
      <xdr:nvPicPr>
        <xdr:cNvPr id="37" name="그림 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5673315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71</xdr:row>
      <xdr:rowOff>0</xdr:rowOff>
    </xdr:from>
    <xdr:to>
      <xdr:col>6</xdr:col>
      <xdr:colOff>2103610</xdr:colOff>
      <xdr:row>71</xdr:row>
      <xdr:rowOff>3445</xdr:rowOff>
    </xdr:to>
    <xdr:pic>
      <xdr:nvPicPr>
        <xdr:cNvPr id="39" name="그림 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8127214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3415</xdr:rowOff>
    </xdr:to>
    <xdr:pic>
      <xdr:nvPicPr>
        <xdr:cNvPr id="40" name="그림 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8127214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3415</xdr:rowOff>
    </xdr:to>
    <xdr:pic>
      <xdr:nvPicPr>
        <xdr:cNvPr id="41" name="그림 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8127214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3414</xdr:rowOff>
    </xdr:to>
    <xdr:pic>
      <xdr:nvPicPr>
        <xdr:cNvPr id="42" name="그림 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8127214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3415</xdr:rowOff>
    </xdr:to>
    <xdr:pic>
      <xdr:nvPicPr>
        <xdr:cNvPr id="43" name="그림 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8127214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0</xdr:rowOff>
    </xdr:from>
    <xdr:to>
      <xdr:col>6</xdr:col>
      <xdr:colOff>2031982</xdr:colOff>
      <xdr:row>71</xdr:row>
      <xdr:rowOff>3444</xdr:rowOff>
    </xdr:to>
    <xdr:pic>
      <xdr:nvPicPr>
        <xdr:cNvPr id="44" name="그림 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8127214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0</xdr:rowOff>
    </xdr:from>
    <xdr:to>
      <xdr:col>6</xdr:col>
      <xdr:colOff>2031982</xdr:colOff>
      <xdr:row>71</xdr:row>
      <xdr:rowOff>3444</xdr:rowOff>
    </xdr:to>
    <xdr:pic>
      <xdr:nvPicPr>
        <xdr:cNvPr id="45" name="그림 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83823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71</xdr:row>
      <xdr:rowOff>0</xdr:rowOff>
    </xdr:from>
    <xdr:to>
      <xdr:col>6</xdr:col>
      <xdr:colOff>2103610</xdr:colOff>
      <xdr:row>71</xdr:row>
      <xdr:rowOff>3445</xdr:rowOff>
    </xdr:to>
    <xdr:pic>
      <xdr:nvPicPr>
        <xdr:cNvPr id="47" name="그림 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508362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3415</xdr:rowOff>
    </xdr:to>
    <xdr:pic>
      <xdr:nvPicPr>
        <xdr:cNvPr id="48" name="그림 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508362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3415</xdr:rowOff>
    </xdr:to>
    <xdr:pic>
      <xdr:nvPicPr>
        <xdr:cNvPr id="49" name="그림 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508362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3414</xdr:rowOff>
    </xdr:to>
    <xdr:pic>
      <xdr:nvPicPr>
        <xdr:cNvPr id="50" name="그림 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508362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3415</xdr:rowOff>
    </xdr:to>
    <xdr:pic>
      <xdr:nvPicPr>
        <xdr:cNvPr id="51" name="그림 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508362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0</xdr:rowOff>
    </xdr:from>
    <xdr:to>
      <xdr:col>6</xdr:col>
      <xdr:colOff>2031982</xdr:colOff>
      <xdr:row>71</xdr:row>
      <xdr:rowOff>3444</xdr:rowOff>
    </xdr:to>
    <xdr:pic>
      <xdr:nvPicPr>
        <xdr:cNvPr id="52" name="그림 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508362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53" name="그림 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51091458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71</xdr:row>
      <xdr:rowOff>0</xdr:rowOff>
    </xdr:from>
    <xdr:to>
      <xdr:col>6</xdr:col>
      <xdr:colOff>2103610</xdr:colOff>
      <xdr:row>71</xdr:row>
      <xdr:rowOff>3445</xdr:rowOff>
    </xdr:to>
    <xdr:pic>
      <xdr:nvPicPr>
        <xdr:cNvPr id="46" name="그림 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10314214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3415</xdr:rowOff>
    </xdr:to>
    <xdr:pic>
      <xdr:nvPicPr>
        <xdr:cNvPr id="54" name="그림 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10314214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3415</xdr:rowOff>
    </xdr:to>
    <xdr:pic>
      <xdr:nvPicPr>
        <xdr:cNvPr id="55" name="그림 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10314214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3414</xdr:rowOff>
    </xdr:to>
    <xdr:pic>
      <xdr:nvPicPr>
        <xdr:cNvPr id="56" name="그림 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10314214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71</xdr:row>
      <xdr:rowOff>0</xdr:rowOff>
    </xdr:from>
    <xdr:to>
      <xdr:col>6</xdr:col>
      <xdr:colOff>1911204</xdr:colOff>
      <xdr:row>71</xdr:row>
      <xdr:rowOff>3415</xdr:rowOff>
    </xdr:to>
    <xdr:pic>
      <xdr:nvPicPr>
        <xdr:cNvPr id="57" name="그림 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10314214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0</xdr:rowOff>
    </xdr:from>
    <xdr:to>
      <xdr:col>6</xdr:col>
      <xdr:colOff>2031982</xdr:colOff>
      <xdr:row>71</xdr:row>
      <xdr:rowOff>3444</xdr:rowOff>
    </xdr:to>
    <xdr:pic>
      <xdr:nvPicPr>
        <xdr:cNvPr id="58" name="그림 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10314214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59" name="그림 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105693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61" name="그림 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23322643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62" name="그림 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63" name="그림 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64" name="그림 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65" name="그림 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66" name="그림 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3226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67" name="그림 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3226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69" name="그림 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23322643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70" name="그림 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71" name="그림 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72" name="그림 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73" name="그림 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74" name="그림 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3226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75" name="그림 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3226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76" name="그림 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23322643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77" name="그림 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78" name="그림 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79" name="그림 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80" name="그림 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81" name="그림 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3226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82" name="그림 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3226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83" name="그림 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23322643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84" name="그림 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85" name="그림 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86" name="그림 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87" name="그림 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88" name="그림 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3226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89" name="그림 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577815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90" name="그림 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23322643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91" name="그림 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92" name="그림 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93" name="그림 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94" name="그림 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95" name="그림 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3226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96" name="그림 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577815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98" name="그림 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23322643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99" name="그림 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00" name="그림 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101" name="그림 1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02" name="그림 1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03" name="그림 1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3226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04" name="그림 1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3226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106" name="그림 1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23322643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07" name="그림 1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08" name="그림 1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109" name="그림 1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10" name="그림 1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11" name="그림 1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3226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12" name="그림 1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3226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113" name="그림 1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23322643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14" name="그림 1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15" name="그림 1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116" name="그림 1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17" name="그림 1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18" name="그림 1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3226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19" name="그림 1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3226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120" name="그림 1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23322643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21" name="그림 1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22" name="그림 1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123" name="그림 1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24" name="그림 1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25" name="그림 1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3226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26" name="그림 1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577815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127" name="그림 1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23322643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28" name="그림 1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29" name="그림 1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130" name="그림 1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31" name="그림 1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3322643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32" name="그림 1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3226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33" name="그림 1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3577815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134" name="그림 1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4235571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36" name="그림 1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37" name="그림 1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138" name="그림 1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39" name="그림 1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40" name="그림 1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4235571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41" name="그림 1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4235571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143" name="그림 1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4235571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44" name="그림 1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45" name="그림 1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146" name="그림 1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47" name="그림 1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48" name="그림 1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4235571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49" name="그림 1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4235571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150" name="그림 1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4235571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51" name="그림 1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52" name="그림 1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153" name="그림 1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54" name="그림 1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55" name="그림 1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4235571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56" name="그림 1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4235571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157" name="그림 1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4235571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58" name="그림 1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59" name="그림 1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160" name="그림 1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61" name="그림 1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62" name="그림 1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4235571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63" name="그림 1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44907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164" name="그림 1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4235571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65" name="그림 1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66" name="그림 1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167" name="그림 1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68" name="그림 1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423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69" name="그림 1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4235571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70" name="그림 1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44907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171" name="그림 1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26615571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72" name="그림 1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73" name="그림 1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174" name="그림 1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75" name="그림 1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76" name="그림 1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6615571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77" name="그림 1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6615571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179" name="그림 1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26615571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80" name="그림 1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81" name="그림 1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182" name="그림 1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83" name="그림 1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84" name="그림 1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6615571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85" name="그림 1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6615571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186" name="그림 1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26615571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87" name="그림 1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88" name="그림 1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189" name="그림 1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90" name="그림 1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91" name="그림 1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6615571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92" name="그림 1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6615571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193" name="그림 1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26615571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94" name="그림 1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95" name="그림 1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196" name="그림 1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197" name="그림 1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198" name="그림 1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6615571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199" name="그림 1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68707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95</xdr:row>
      <xdr:rowOff>0</xdr:rowOff>
    </xdr:from>
    <xdr:to>
      <xdr:col>6</xdr:col>
      <xdr:colOff>2103610</xdr:colOff>
      <xdr:row>95</xdr:row>
      <xdr:rowOff>3445</xdr:rowOff>
    </xdr:to>
    <xdr:pic>
      <xdr:nvPicPr>
        <xdr:cNvPr id="200" name="그림 1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26615571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201" name="그림 2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202" name="그림 2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3414</xdr:rowOff>
    </xdr:to>
    <xdr:pic>
      <xdr:nvPicPr>
        <xdr:cNvPr id="203" name="그림 2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95</xdr:row>
      <xdr:rowOff>0</xdr:rowOff>
    </xdr:from>
    <xdr:to>
      <xdr:col>6</xdr:col>
      <xdr:colOff>1911204</xdr:colOff>
      <xdr:row>95</xdr:row>
      <xdr:rowOff>3415</xdr:rowOff>
    </xdr:to>
    <xdr:pic>
      <xdr:nvPicPr>
        <xdr:cNvPr id="204" name="그림 2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26615571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0</xdr:rowOff>
    </xdr:from>
    <xdr:to>
      <xdr:col>6</xdr:col>
      <xdr:colOff>2031982</xdr:colOff>
      <xdr:row>95</xdr:row>
      <xdr:rowOff>3444</xdr:rowOff>
    </xdr:to>
    <xdr:pic>
      <xdr:nvPicPr>
        <xdr:cNvPr id="205" name="그림 2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6615571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206" name="그림 2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6870743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208" name="그림 2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09" name="그림 2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10" name="그림 2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211" name="그림 2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12" name="그림 2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13" name="그림 2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14" name="그림 2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215" name="그림 2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16" name="그림 2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17" name="그림 2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218" name="그림 2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19" name="그림 2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20" name="그림 2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21" name="그림 2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222" name="그림 2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23" name="그림 2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24" name="그림 2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225" name="그림 2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26" name="그림 2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27" name="그림 2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28" name="그림 2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229" name="그림 2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30" name="그림 2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31" name="그림 2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232" name="그림 2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33" name="그림 2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34" name="그림 2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35" name="그림 2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236" name="그림 2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37" name="그림 2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38" name="그림 2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239" name="그림 2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40" name="그림 2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41" name="그림 2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42" name="그림 2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243" name="그림 2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44" name="그림 2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45" name="그림 2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246" name="그림 2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47" name="그림 2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48" name="그림 2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49" name="그림 2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250" name="그림 2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51" name="그림 2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52" name="그림 2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253" name="그림 2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54" name="그림 2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55" name="그림 2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56" name="그림 2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257" name="그림 2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58" name="그림 2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59" name="그림 2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260" name="그림 2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61" name="그림 2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62" name="그림 2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63" name="그림 2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264" name="그림 2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65" name="그림 2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66" name="그림 2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267" name="그림 2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68" name="그림 2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69" name="그림 2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70" name="그림 2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271" name="그림 2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72" name="그림 2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73" name="그림 2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274" name="그림 2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75" name="그림 2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76" name="그림 2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77" name="그림 2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278" name="그림 2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79" name="그림 2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80" name="그림 2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281" name="그림 2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82" name="그림 2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83" name="그림 2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84" name="그림 2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285" name="그림 2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86" name="그림 2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87" name="그림 2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288" name="그림 2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89" name="그림 2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90" name="그림 2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91" name="그림 2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292" name="그림 2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93" name="그림 2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94" name="그림 2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295" name="그림 2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296" name="그림 2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97" name="그림 2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298" name="그림 2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299" name="그림 2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00" name="그림 2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01" name="그림 3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302" name="그림 3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03" name="그림 3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304" name="그림 3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305" name="그림 3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306" name="그림 3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07" name="그림 3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08" name="그림 3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309" name="그림 3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10" name="그림 3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311" name="그림 3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312" name="그림 3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313" name="그림 3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14" name="그림 3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15" name="그림 3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316" name="그림 3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17" name="그림 3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318" name="그림 3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319" name="그림 3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321" name="그림 3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22" name="그림 3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23" name="그림 3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324" name="그림 3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25" name="그림 3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326" name="그림 3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327" name="그림 3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328" name="그림 3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29" name="그림 3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30" name="그림 3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331" name="그림 3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32" name="그림 3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333" name="그림 3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334" name="그림 3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335" name="그림 3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36" name="그림 3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37" name="그림 3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338" name="그림 3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39" name="그림 3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340" name="그림 3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341" name="그림 3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7184958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125</xdr:row>
      <xdr:rowOff>0</xdr:rowOff>
    </xdr:from>
    <xdr:to>
      <xdr:col>6</xdr:col>
      <xdr:colOff>2103610</xdr:colOff>
      <xdr:row>125</xdr:row>
      <xdr:rowOff>3445</xdr:rowOff>
    </xdr:to>
    <xdr:pic>
      <xdr:nvPicPr>
        <xdr:cNvPr id="342" name="그림 3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36929786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43" name="그림 3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44" name="그림 3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3414</xdr:rowOff>
    </xdr:to>
    <xdr:pic>
      <xdr:nvPicPr>
        <xdr:cNvPr id="345" name="그림 3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125</xdr:row>
      <xdr:rowOff>0</xdr:rowOff>
    </xdr:from>
    <xdr:to>
      <xdr:col>6</xdr:col>
      <xdr:colOff>1911204</xdr:colOff>
      <xdr:row>125</xdr:row>
      <xdr:rowOff>3415</xdr:rowOff>
    </xdr:to>
    <xdr:pic>
      <xdr:nvPicPr>
        <xdr:cNvPr id="346" name="그림 3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36929786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0</xdr:rowOff>
    </xdr:from>
    <xdr:to>
      <xdr:col>6</xdr:col>
      <xdr:colOff>2031982</xdr:colOff>
      <xdr:row>125</xdr:row>
      <xdr:rowOff>3444</xdr:rowOff>
    </xdr:to>
    <xdr:pic>
      <xdr:nvPicPr>
        <xdr:cNvPr id="347" name="그림 3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6929786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348" name="그림 3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37184958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350" name="그림 3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51" name="그림 3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52" name="그림 3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353" name="그림 3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54" name="그림 3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355" name="그림 3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356" name="그림 3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357" name="그림 3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58" name="그림 3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59" name="그림 3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360" name="그림 3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61" name="그림 3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362" name="그림 3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363" name="그림 3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364" name="그림 3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65" name="그림 3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66" name="그림 3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367" name="그림 3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68" name="그림 3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369" name="그림 3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370" name="그림 3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371" name="그림 3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72" name="그림 3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73" name="그림 3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374" name="그림 3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75" name="그림 3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376" name="그림 3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377" name="그림 3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378" name="그림 3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79" name="그림 3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80" name="그림 3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381" name="그림 3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82" name="그림 3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383" name="그림 3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384" name="그림 3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385" name="그림 3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86" name="그림 3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87" name="그림 3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388" name="그림 3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89" name="그림 3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390" name="그림 3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391" name="그림 3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392" name="그림 3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93" name="그림 3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94" name="그림 3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395" name="그림 3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396" name="그림 3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397" name="그림 3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398" name="그림 3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399" name="그림 3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00" name="그림 3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01" name="그림 4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402" name="그림 4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03" name="그림 4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04" name="그림 4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05" name="그림 4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406" name="그림 4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07" name="그림 4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08" name="그림 4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409" name="그림 4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10" name="그림 4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11" name="그림 4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12" name="그림 4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413" name="그림 4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14" name="그림 4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15" name="그림 4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416" name="그림 4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17" name="그림 4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18" name="그림 4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19" name="그림 4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420" name="그림 4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21" name="그림 4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22" name="그림 4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423" name="그림 4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24" name="그림 4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25" name="그림 4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26" name="그림 4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427" name="그림 4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28" name="그림 4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29" name="그림 4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430" name="그림 4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31" name="그림 4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32" name="그림 4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33" name="그림 4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434" name="그림 4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35" name="그림 4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36" name="그림 4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437" name="그림 4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38" name="그림 4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39" name="그림 4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40" name="그림 4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441" name="그림 4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42" name="그림 4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43" name="그림 4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444" name="그림 4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45" name="그림 4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46" name="그림 4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47" name="그림 4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448" name="그림 4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49" name="그림 4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50" name="그림 4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451" name="그림 4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52" name="그림 4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53" name="그림 4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54" name="그림 4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455" name="그림 4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56" name="그림 4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57" name="그림 4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458" name="그림 4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59" name="그림 4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60" name="그림 4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61" name="그림 4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463" name="그림 4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64" name="그림 4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65" name="그림 4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466" name="그림 4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67" name="그림 4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68" name="그림 4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69" name="그림 4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470" name="그림 4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71" name="그림 4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72" name="그림 4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473" name="그림 4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74" name="그림 4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75" name="그림 4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76" name="그림 4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477" name="그림 4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78" name="그림 4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79" name="그림 4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480" name="그림 4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81" name="그림 4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82" name="그림 4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83" name="그림 4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499172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153</xdr:row>
      <xdr:rowOff>0</xdr:rowOff>
    </xdr:from>
    <xdr:to>
      <xdr:col>6</xdr:col>
      <xdr:colOff>2103610</xdr:colOff>
      <xdr:row>153</xdr:row>
      <xdr:rowOff>3445</xdr:rowOff>
    </xdr:to>
    <xdr:pic>
      <xdr:nvPicPr>
        <xdr:cNvPr id="484" name="그림 4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96257" y="47244000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85" name="그림 4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86" name="그림 4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3414</xdr:rowOff>
    </xdr:to>
    <xdr:pic>
      <xdr:nvPicPr>
        <xdr:cNvPr id="487" name="그림 4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153</xdr:row>
      <xdr:rowOff>0</xdr:rowOff>
    </xdr:from>
    <xdr:to>
      <xdr:col>6</xdr:col>
      <xdr:colOff>1911204</xdr:colOff>
      <xdr:row>153</xdr:row>
      <xdr:rowOff>3415</xdr:rowOff>
    </xdr:to>
    <xdr:pic>
      <xdr:nvPicPr>
        <xdr:cNvPr id="488" name="그림 4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3490" y="47244000"/>
          <a:ext cx="5533428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89" name="그림 4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244000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90" name="그림 4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47499172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491" name="그림 4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55172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493" name="그림 4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55172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495" name="그림 4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55172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497" name="그림 4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55172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499" name="그림 4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1081" y="255172"/>
          <a:ext cx="5676615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01" name="그림 5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503" name="그림 5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505" name="그림 5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507" name="그림 5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509" name="그림 5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511" name="그림 5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492" name="그림 4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494" name="그림 4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496" name="그림 4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498" name="그림 4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513" name="그림 5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514" name="그림 5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32</xdr:row>
      <xdr:rowOff>247650</xdr:rowOff>
    </xdr:from>
    <xdr:to>
      <xdr:col>5</xdr:col>
      <xdr:colOff>666670</xdr:colOff>
      <xdr:row>32</xdr:row>
      <xdr:rowOff>250731</xdr:rowOff>
    </xdr:to>
    <xdr:pic>
      <xdr:nvPicPr>
        <xdr:cNvPr id="515" name="그림 5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516" name="그림 5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518" name="그림 5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519" name="그림 5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71</xdr:row>
      <xdr:rowOff>247650</xdr:rowOff>
    </xdr:from>
    <xdr:to>
      <xdr:col>5</xdr:col>
      <xdr:colOff>666670</xdr:colOff>
      <xdr:row>71</xdr:row>
      <xdr:rowOff>250731</xdr:rowOff>
    </xdr:to>
    <xdr:pic>
      <xdr:nvPicPr>
        <xdr:cNvPr id="520" name="그림 5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521" name="그림 5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523" name="그림 5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524" name="그림 5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95</xdr:row>
      <xdr:rowOff>247650</xdr:rowOff>
    </xdr:from>
    <xdr:to>
      <xdr:col>5</xdr:col>
      <xdr:colOff>666670</xdr:colOff>
      <xdr:row>95</xdr:row>
      <xdr:rowOff>250731</xdr:rowOff>
    </xdr:to>
    <xdr:pic>
      <xdr:nvPicPr>
        <xdr:cNvPr id="525" name="그림 5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526" name="그림 5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528" name="그림 5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529" name="그림 5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125</xdr:row>
      <xdr:rowOff>247650</xdr:rowOff>
    </xdr:from>
    <xdr:to>
      <xdr:col>5</xdr:col>
      <xdr:colOff>666670</xdr:colOff>
      <xdr:row>125</xdr:row>
      <xdr:rowOff>250731</xdr:rowOff>
    </xdr:to>
    <xdr:pic>
      <xdr:nvPicPr>
        <xdr:cNvPr id="530" name="그림 5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531" name="그림 5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533" name="그림 5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534" name="그림 5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153</xdr:row>
      <xdr:rowOff>0</xdr:rowOff>
    </xdr:from>
    <xdr:to>
      <xdr:col>5</xdr:col>
      <xdr:colOff>666670</xdr:colOff>
      <xdr:row>153</xdr:row>
      <xdr:rowOff>3081</xdr:rowOff>
    </xdr:to>
    <xdr:pic>
      <xdr:nvPicPr>
        <xdr:cNvPr id="535" name="그림 5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536" name="그림 5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06" name="그림 5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08" name="그림 5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510" name="그림 5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12" name="그림 5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38" name="그림 5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539" name="그림 5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40" name="그림 5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542" name="그림 5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543" name="그림 5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32</xdr:row>
      <xdr:rowOff>247650</xdr:rowOff>
    </xdr:from>
    <xdr:to>
      <xdr:col>5</xdr:col>
      <xdr:colOff>666670</xdr:colOff>
      <xdr:row>32</xdr:row>
      <xdr:rowOff>250731</xdr:rowOff>
    </xdr:to>
    <xdr:pic>
      <xdr:nvPicPr>
        <xdr:cNvPr id="544" name="그림 5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545" name="그림 5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546" name="그림 5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32</xdr:row>
      <xdr:rowOff>247650</xdr:rowOff>
    </xdr:from>
    <xdr:to>
      <xdr:col>5</xdr:col>
      <xdr:colOff>666670</xdr:colOff>
      <xdr:row>32</xdr:row>
      <xdr:rowOff>250731</xdr:rowOff>
    </xdr:to>
    <xdr:pic>
      <xdr:nvPicPr>
        <xdr:cNvPr id="547" name="그림 5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548" name="그림 5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550" name="그림 5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551" name="그림 5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71</xdr:row>
      <xdr:rowOff>247650</xdr:rowOff>
    </xdr:from>
    <xdr:to>
      <xdr:col>5</xdr:col>
      <xdr:colOff>666670</xdr:colOff>
      <xdr:row>71</xdr:row>
      <xdr:rowOff>250731</xdr:rowOff>
    </xdr:to>
    <xdr:pic>
      <xdr:nvPicPr>
        <xdr:cNvPr id="552" name="그림 5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553" name="그림 5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554" name="그림 5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71</xdr:row>
      <xdr:rowOff>247650</xdr:rowOff>
    </xdr:from>
    <xdr:to>
      <xdr:col>5</xdr:col>
      <xdr:colOff>666670</xdr:colOff>
      <xdr:row>71</xdr:row>
      <xdr:rowOff>250731</xdr:rowOff>
    </xdr:to>
    <xdr:pic>
      <xdr:nvPicPr>
        <xdr:cNvPr id="555" name="그림 5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556" name="그림 5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558" name="그림 5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559" name="그림 5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95</xdr:row>
      <xdr:rowOff>247650</xdr:rowOff>
    </xdr:from>
    <xdr:to>
      <xdr:col>5</xdr:col>
      <xdr:colOff>666670</xdr:colOff>
      <xdr:row>95</xdr:row>
      <xdr:rowOff>250731</xdr:rowOff>
    </xdr:to>
    <xdr:pic>
      <xdr:nvPicPr>
        <xdr:cNvPr id="560" name="그림 5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561" name="그림 5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562" name="그림 5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95</xdr:row>
      <xdr:rowOff>247650</xdr:rowOff>
    </xdr:from>
    <xdr:to>
      <xdr:col>5</xdr:col>
      <xdr:colOff>666670</xdr:colOff>
      <xdr:row>95</xdr:row>
      <xdr:rowOff>250731</xdr:rowOff>
    </xdr:to>
    <xdr:pic>
      <xdr:nvPicPr>
        <xdr:cNvPr id="563" name="그림 5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564" name="그림 5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566" name="그림 5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567" name="그림 5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125</xdr:row>
      <xdr:rowOff>247650</xdr:rowOff>
    </xdr:from>
    <xdr:to>
      <xdr:col>5</xdr:col>
      <xdr:colOff>666670</xdr:colOff>
      <xdr:row>125</xdr:row>
      <xdr:rowOff>250731</xdr:rowOff>
    </xdr:to>
    <xdr:pic>
      <xdr:nvPicPr>
        <xdr:cNvPr id="568" name="그림 5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569" name="그림 5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570" name="그림 5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125</xdr:row>
      <xdr:rowOff>247650</xdr:rowOff>
    </xdr:from>
    <xdr:to>
      <xdr:col>5</xdr:col>
      <xdr:colOff>666670</xdr:colOff>
      <xdr:row>125</xdr:row>
      <xdr:rowOff>250731</xdr:rowOff>
    </xdr:to>
    <xdr:pic>
      <xdr:nvPicPr>
        <xdr:cNvPr id="571" name="그림 5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572" name="그림 5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574" name="그림 5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575" name="그림 5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153</xdr:row>
      <xdr:rowOff>0</xdr:rowOff>
    </xdr:from>
    <xdr:to>
      <xdr:col>5</xdr:col>
      <xdr:colOff>666670</xdr:colOff>
      <xdr:row>153</xdr:row>
      <xdr:rowOff>3081</xdr:rowOff>
    </xdr:to>
    <xdr:pic>
      <xdr:nvPicPr>
        <xdr:cNvPr id="576" name="그림 5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577" name="그림 5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578" name="그림 5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153</xdr:row>
      <xdr:rowOff>0</xdr:rowOff>
    </xdr:from>
    <xdr:to>
      <xdr:col>5</xdr:col>
      <xdr:colOff>666670</xdr:colOff>
      <xdr:row>153</xdr:row>
      <xdr:rowOff>3081</xdr:rowOff>
    </xdr:to>
    <xdr:pic>
      <xdr:nvPicPr>
        <xdr:cNvPr id="579" name="그림 5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580" name="그림 5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82" name="그림 5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83" name="그림 5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584" name="그림 5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85" name="그림 5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86" name="그림 5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587" name="그림 5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88" name="그림 5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89" name="그림 5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590" name="그림 5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91" name="그림 5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593" name="그림 5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594" name="그림 5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32</xdr:row>
      <xdr:rowOff>247650</xdr:rowOff>
    </xdr:from>
    <xdr:to>
      <xdr:col>5</xdr:col>
      <xdr:colOff>666670</xdr:colOff>
      <xdr:row>32</xdr:row>
      <xdr:rowOff>250731</xdr:rowOff>
    </xdr:to>
    <xdr:pic>
      <xdr:nvPicPr>
        <xdr:cNvPr id="595" name="그림 5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596" name="그림 5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597" name="그림 5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32</xdr:row>
      <xdr:rowOff>247650</xdr:rowOff>
    </xdr:from>
    <xdr:to>
      <xdr:col>5</xdr:col>
      <xdr:colOff>666670</xdr:colOff>
      <xdr:row>32</xdr:row>
      <xdr:rowOff>250731</xdr:rowOff>
    </xdr:to>
    <xdr:pic>
      <xdr:nvPicPr>
        <xdr:cNvPr id="598" name="그림 5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599" name="그림 5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600" name="그림 5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32</xdr:row>
      <xdr:rowOff>247650</xdr:rowOff>
    </xdr:from>
    <xdr:to>
      <xdr:col>5</xdr:col>
      <xdr:colOff>666670</xdr:colOff>
      <xdr:row>32</xdr:row>
      <xdr:rowOff>250731</xdr:rowOff>
    </xdr:to>
    <xdr:pic>
      <xdr:nvPicPr>
        <xdr:cNvPr id="601" name="그림 6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602" name="그림 6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604" name="그림 6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605" name="그림 6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71</xdr:row>
      <xdr:rowOff>247650</xdr:rowOff>
    </xdr:from>
    <xdr:to>
      <xdr:col>5</xdr:col>
      <xdr:colOff>666670</xdr:colOff>
      <xdr:row>71</xdr:row>
      <xdr:rowOff>250731</xdr:rowOff>
    </xdr:to>
    <xdr:pic>
      <xdr:nvPicPr>
        <xdr:cNvPr id="606" name="그림 6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607" name="그림 6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608" name="그림 6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71</xdr:row>
      <xdr:rowOff>247650</xdr:rowOff>
    </xdr:from>
    <xdr:to>
      <xdr:col>5</xdr:col>
      <xdr:colOff>666670</xdr:colOff>
      <xdr:row>71</xdr:row>
      <xdr:rowOff>250731</xdr:rowOff>
    </xdr:to>
    <xdr:pic>
      <xdr:nvPicPr>
        <xdr:cNvPr id="609" name="그림 6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610" name="그림 6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611" name="그림 6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71</xdr:row>
      <xdr:rowOff>247650</xdr:rowOff>
    </xdr:from>
    <xdr:to>
      <xdr:col>5</xdr:col>
      <xdr:colOff>666670</xdr:colOff>
      <xdr:row>71</xdr:row>
      <xdr:rowOff>250731</xdr:rowOff>
    </xdr:to>
    <xdr:pic>
      <xdr:nvPicPr>
        <xdr:cNvPr id="612" name="그림 6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613" name="그림 6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615" name="그림 6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616" name="그림 6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95</xdr:row>
      <xdr:rowOff>247650</xdr:rowOff>
    </xdr:from>
    <xdr:to>
      <xdr:col>5</xdr:col>
      <xdr:colOff>666670</xdr:colOff>
      <xdr:row>95</xdr:row>
      <xdr:rowOff>250731</xdr:rowOff>
    </xdr:to>
    <xdr:pic>
      <xdr:nvPicPr>
        <xdr:cNvPr id="617" name="그림 6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618" name="그림 6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619" name="그림 6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95</xdr:row>
      <xdr:rowOff>247650</xdr:rowOff>
    </xdr:from>
    <xdr:to>
      <xdr:col>5</xdr:col>
      <xdr:colOff>666670</xdr:colOff>
      <xdr:row>95</xdr:row>
      <xdr:rowOff>250731</xdr:rowOff>
    </xdr:to>
    <xdr:pic>
      <xdr:nvPicPr>
        <xdr:cNvPr id="620" name="그림 6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621" name="그림 6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622" name="그림 6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95</xdr:row>
      <xdr:rowOff>247650</xdr:rowOff>
    </xdr:from>
    <xdr:to>
      <xdr:col>5</xdr:col>
      <xdr:colOff>666670</xdr:colOff>
      <xdr:row>95</xdr:row>
      <xdr:rowOff>250731</xdr:rowOff>
    </xdr:to>
    <xdr:pic>
      <xdr:nvPicPr>
        <xdr:cNvPr id="623" name="그림 6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624" name="그림 6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626" name="그림 6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627" name="그림 6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125</xdr:row>
      <xdr:rowOff>247650</xdr:rowOff>
    </xdr:from>
    <xdr:to>
      <xdr:col>5</xdr:col>
      <xdr:colOff>666670</xdr:colOff>
      <xdr:row>125</xdr:row>
      <xdr:rowOff>250731</xdr:rowOff>
    </xdr:to>
    <xdr:pic>
      <xdr:nvPicPr>
        <xdr:cNvPr id="628" name="그림 6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629" name="그림 6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630" name="그림 6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125</xdr:row>
      <xdr:rowOff>247650</xdr:rowOff>
    </xdr:from>
    <xdr:to>
      <xdr:col>5</xdr:col>
      <xdr:colOff>666670</xdr:colOff>
      <xdr:row>125</xdr:row>
      <xdr:rowOff>250731</xdr:rowOff>
    </xdr:to>
    <xdr:pic>
      <xdr:nvPicPr>
        <xdr:cNvPr id="631" name="그림 6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632" name="그림 6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633" name="그림 6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125</xdr:row>
      <xdr:rowOff>247650</xdr:rowOff>
    </xdr:from>
    <xdr:to>
      <xdr:col>5</xdr:col>
      <xdr:colOff>666670</xdr:colOff>
      <xdr:row>125</xdr:row>
      <xdr:rowOff>250731</xdr:rowOff>
    </xdr:to>
    <xdr:pic>
      <xdr:nvPicPr>
        <xdr:cNvPr id="634" name="그림 6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635" name="그림 6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637" name="그림 6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638" name="그림 6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153</xdr:row>
      <xdr:rowOff>0</xdr:rowOff>
    </xdr:from>
    <xdr:to>
      <xdr:col>5</xdr:col>
      <xdr:colOff>666670</xdr:colOff>
      <xdr:row>153</xdr:row>
      <xdr:rowOff>3081</xdr:rowOff>
    </xdr:to>
    <xdr:pic>
      <xdr:nvPicPr>
        <xdr:cNvPr id="639" name="그림 6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640" name="그림 6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641" name="그림 6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153</xdr:row>
      <xdr:rowOff>0</xdr:rowOff>
    </xdr:from>
    <xdr:to>
      <xdr:col>5</xdr:col>
      <xdr:colOff>666670</xdr:colOff>
      <xdr:row>153</xdr:row>
      <xdr:rowOff>3081</xdr:rowOff>
    </xdr:to>
    <xdr:pic>
      <xdr:nvPicPr>
        <xdr:cNvPr id="642" name="그림 6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643" name="그림 6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644" name="그림 6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153</xdr:row>
      <xdr:rowOff>0</xdr:rowOff>
    </xdr:from>
    <xdr:to>
      <xdr:col>5</xdr:col>
      <xdr:colOff>666670</xdr:colOff>
      <xdr:row>153</xdr:row>
      <xdr:rowOff>3081</xdr:rowOff>
    </xdr:to>
    <xdr:pic>
      <xdr:nvPicPr>
        <xdr:cNvPr id="645" name="그림 6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153</xdr:row>
      <xdr:rowOff>0</xdr:rowOff>
    </xdr:from>
    <xdr:to>
      <xdr:col>6</xdr:col>
      <xdr:colOff>2031982</xdr:colOff>
      <xdr:row>153</xdr:row>
      <xdr:rowOff>3444</xdr:rowOff>
    </xdr:to>
    <xdr:pic>
      <xdr:nvPicPr>
        <xdr:cNvPr id="646" name="그림 6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48" name="그림 6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49" name="그림 6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650" name="그림 6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51" name="그림 6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52" name="그림 6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653" name="그림 6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54" name="그림 6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55" name="그림 6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656" name="그림 6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57" name="그림 6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58" name="그림 6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659" name="그림 6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60" name="그림 6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1070322</xdr:colOff>
      <xdr:row>0</xdr:row>
      <xdr:rowOff>247650</xdr:rowOff>
    </xdr:from>
    <xdr:to>
      <xdr:col>5</xdr:col>
      <xdr:colOff>7282</xdr:colOff>
      <xdr:row>1</xdr:row>
      <xdr:rowOff>8524</xdr:rowOff>
    </xdr:to>
    <xdr:pic>
      <xdr:nvPicPr>
        <xdr:cNvPr id="661" name="그림 660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8965" y="247650"/>
          <a:ext cx="1821674" cy="414017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662" name="그림 6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663" name="그림 6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32</xdr:row>
      <xdr:rowOff>247650</xdr:rowOff>
    </xdr:from>
    <xdr:to>
      <xdr:col>5</xdr:col>
      <xdr:colOff>666670</xdr:colOff>
      <xdr:row>32</xdr:row>
      <xdr:rowOff>250731</xdr:rowOff>
    </xdr:to>
    <xdr:pic>
      <xdr:nvPicPr>
        <xdr:cNvPr id="664" name="그림 6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665" name="그림 6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666" name="그림 6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32</xdr:row>
      <xdr:rowOff>247650</xdr:rowOff>
    </xdr:from>
    <xdr:to>
      <xdr:col>5</xdr:col>
      <xdr:colOff>666670</xdr:colOff>
      <xdr:row>32</xdr:row>
      <xdr:rowOff>250731</xdr:rowOff>
    </xdr:to>
    <xdr:pic>
      <xdr:nvPicPr>
        <xdr:cNvPr id="667" name="그림 6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668" name="그림 6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669" name="그림 6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32</xdr:row>
      <xdr:rowOff>247650</xdr:rowOff>
    </xdr:from>
    <xdr:to>
      <xdr:col>5</xdr:col>
      <xdr:colOff>666670</xdr:colOff>
      <xdr:row>32</xdr:row>
      <xdr:rowOff>250731</xdr:rowOff>
    </xdr:to>
    <xdr:pic>
      <xdr:nvPicPr>
        <xdr:cNvPr id="670" name="그림 6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671" name="그림 6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672" name="그림 6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32</xdr:row>
      <xdr:rowOff>247650</xdr:rowOff>
    </xdr:from>
    <xdr:to>
      <xdr:col>5</xdr:col>
      <xdr:colOff>666670</xdr:colOff>
      <xdr:row>32</xdr:row>
      <xdr:rowOff>250731</xdr:rowOff>
    </xdr:to>
    <xdr:pic>
      <xdr:nvPicPr>
        <xdr:cNvPr id="673" name="그림 6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32</xdr:row>
      <xdr:rowOff>255172</xdr:rowOff>
    </xdr:from>
    <xdr:to>
      <xdr:col>6</xdr:col>
      <xdr:colOff>2031982</xdr:colOff>
      <xdr:row>32</xdr:row>
      <xdr:rowOff>258616</xdr:rowOff>
    </xdr:to>
    <xdr:pic>
      <xdr:nvPicPr>
        <xdr:cNvPr id="674" name="그림 6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1070322</xdr:colOff>
      <xdr:row>32</xdr:row>
      <xdr:rowOff>247650</xdr:rowOff>
    </xdr:from>
    <xdr:to>
      <xdr:col>5</xdr:col>
      <xdr:colOff>7282</xdr:colOff>
      <xdr:row>33</xdr:row>
      <xdr:rowOff>8524</xdr:rowOff>
    </xdr:to>
    <xdr:pic>
      <xdr:nvPicPr>
        <xdr:cNvPr id="675" name="그림 674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8965" y="13092793"/>
          <a:ext cx="1821674" cy="414017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676" name="그림 6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677" name="그림 6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71</xdr:row>
      <xdr:rowOff>247650</xdr:rowOff>
    </xdr:from>
    <xdr:to>
      <xdr:col>5</xdr:col>
      <xdr:colOff>666670</xdr:colOff>
      <xdr:row>71</xdr:row>
      <xdr:rowOff>250731</xdr:rowOff>
    </xdr:to>
    <xdr:pic>
      <xdr:nvPicPr>
        <xdr:cNvPr id="678" name="그림 6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679" name="그림 6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680" name="그림 6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71</xdr:row>
      <xdr:rowOff>247650</xdr:rowOff>
    </xdr:from>
    <xdr:to>
      <xdr:col>5</xdr:col>
      <xdr:colOff>666670</xdr:colOff>
      <xdr:row>71</xdr:row>
      <xdr:rowOff>250731</xdr:rowOff>
    </xdr:to>
    <xdr:pic>
      <xdr:nvPicPr>
        <xdr:cNvPr id="681" name="그림 6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682" name="그림 6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683" name="그림 6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71</xdr:row>
      <xdr:rowOff>247650</xdr:rowOff>
    </xdr:from>
    <xdr:to>
      <xdr:col>5</xdr:col>
      <xdr:colOff>666670</xdr:colOff>
      <xdr:row>71</xdr:row>
      <xdr:rowOff>250731</xdr:rowOff>
    </xdr:to>
    <xdr:pic>
      <xdr:nvPicPr>
        <xdr:cNvPr id="684" name="그림 6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685" name="그림 6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686" name="그림 6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71</xdr:row>
      <xdr:rowOff>247650</xdr:rowOff>
    </xdr:from>
    <xdr:to>
      <xdr:col>5</xdr:col>
      <xdr:colOff>666670</xdr:colOff>
      <xdr:row>71</xdr:row>
      <xdr:rowOff>250731</xdr:rowOff>
    </xdr:to>
    <xdr:pic>
      <xdr:nvPicPr>
        <xdr:cNvPr id="687" name="그림 6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71</xdr:row>
      <xdr:rowOff>255172</xdr:rowOff>
    </xdr:from>
    <xdr:to>
      <xdr:col>6</xdr:col>
      <xdr:colOff>2031982</xdr:colOff>
      <xdr:row>71</xdr:row>
      <xdr:rowOff>258616</xdr:rowOff>
    </xdr:to>
    <xdr:pic>
      <xdr:nvPicPr>
        <xdr:cNvPr id="688" name="그림 6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1070324</xdr:colOff>
      <xdr:row>71</xdr:row>
      <xdr:rowOff>247650</xdr:rowOff>
    </xdr:from>
    <xdr:to>
      <xdr:col>5</xdr:col>
      <xdr:colOff>7280</xdr:colOff>
      <xdr:row>72</xdr:row>
      <xdr:rowOff>8523</xdr:rowOff>
    </xdr:to>
    <xdr:pic>
      <xdr:nvPicPr>
        <xdr:cNvPr id="689" name="그림 688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8967" y="25529721"/>
          <a:ext cx="1821670" cy="414016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690" name="그림 6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691" name="그림 6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95</xdr:row>
      <xdr:rowOff>247650</xdr:rowOff>
    </xdr:from>
    <xdr:to>
      <xdr:col>5</xdr:col>
      <xdr:colOff>666670</xdr:colOff>
      <xdr:row>95</xdr:row>
      <xdr:rowOff>250731</xdr:rowOff>
    </xdr:to>
    <xdr:pic>
      <xdr:nvPicPr>
        <xdr:cNvPr id="692" name="그림 6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693" name="그림 6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694" name="그림 6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95</xdr:row>
      <xdr:rowOff>247650</xdr:rowOff>
    </xdr:from>
    <xdr:to>
      <xdr:col>5</xdr:col>
      <xdr:colOff>666670</xdr:colOff>
      <xdr:row>95</xdr:row>
      <xdr:rowOff>250731</xdr:rowOff>
    </xdr:to>
    <xdr:pic>
      <xdr:nvPicPr>
        <xdr:cNvPr id="695" name="그림 6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696" name="그림 6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697" name="그림 6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95</xdr:row>
      <xdr:rowOff>247650</xdr:rowOff>
    </xdr:from>
    <xdr:to>
      <xdr:col>5</xdr:col>
      <xdr:colOff>666670</xdr:colOff>
      <xdr:row>95</xdr:row>
      <xdr:rowOff>250731</xdr:rowOff>
    </xdr:to>
    <xdr:pic>
      <xdr:nvPicPr>
        <xdr:cNvPr id="698" name="그림 6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699" name="그림 6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700" name="그림 6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95</xdr:row>
      <xdr:rowOff>247650</xdr:rowOff>
    </xdr:from>
    <xdr:to>
      <xdr:col>5</xdr:col>
      <xdr:colOff>666670</xdr:colOff>
      <xdr:row>95</xdr:row>
      <xdr:rowOff>250731</xdr:rowOff>
    </xdr:to>
    <xdr:pic>
      <xdr:nvPicPr>
        <xdr:cNvPr id="701" name="그림 7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95</xdr:row>
      <xdr:rowOff>255172</xdr:rowOff>
    </xdr:from>
    <xdr:to>
      <xdr:col>6</xdr:col>
      <xdr:colOff>2031982</xdr:colOff>
      <xdr:row>95</xdr:row>
      <xdr:rowOff>258616</xdr:rowOff>
    </xdr:to>
    <xdr:pic>
      <xdr:nvPicPr>
        <xdr:cNvPr id="702" name="그림 7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1070324</xdr:colOff>
      <xdr:row>95</xdr:row>
      <xdr:rowOff>247650</xdr:rowOff>
    </xdr:from>
    <xdr:to>
      <xdr:col>5</xdr:col>
      <xdr:colOff>7280</xdr:colOff>
      <xdr:row>96</xdr:row>
      <xdr:rowOff>8523</xdr:rowOff>
    </xdr:to>
    <xdr:pic>
      <xdr:nvPicPr>
        <xdr:cNvPr id="703" name="그림 702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8967" y="37558436"/>
          <a:ext cx="1821670" cy="414016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704" name="그림 7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705" name="그림 7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125</xdr:row>
      <xdr:rowOff>247650</xdr:rowOff>
    </xdr:from>
    <xdr:to>
      <xdr:col>5</xdr:col>
      <xdr:colOff>666670</xdr:colOff>
      <xdr:row>125</xdr:row>
      <xdr:rowOff>250731</xdr:rowOff>
    </xdr:to>
    <xdr:pic>
      <xdr:nvPicPr>
        <xdr:cNvPr id="706" name="그림 7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707" name="그림 7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708" name="그림 7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125</xdr:row>
      <xdr:rowOff>247650</xdr:rowOff>
    </xdr:from>
    <xdr:to>
      <xdr:col>5</xdr:col>
      <xdr:colOff>666670</xdr:colOff>
      <xdr:row>125</xdr:row>
      <xdr:rowOff>250731</xdr:rowOff>
    </xdr:to>
    <xdr:pic>
      <xdr:nvPicPr>
        <xdr:cNvPr id="709" name="그림 7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710" name="그림 7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711" name="그림 7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125</xdr:row>
      <xdr:rowOff>247650</xdr:rowOff>
    </xdr:from>
    <xdr:to>
      <xdr:col>5</xdr:col>
      <xdr:colOff>666670</xdr:colOff>
      <xdr:row>125</xdr:row>
      <xdr:rowOff>250731</xdr:rowOff>
    </xdr:to>
    <xdr:pic>
      <xdr:nvPicPr>
        <xdr:cNvPr id="712" name="그림 7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713" name="그림 7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714" name="그림 7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125</xdr:row>
      <xdr:rowOff>247650</xdr:rowOff>
    </xdr:from>
    <xdr:to>
      <xdr:col>5</xdr:col>
      <xdr:colOff>666670</xdr:colOff>
      <xdr:row>125</xdr:row>
      <xdr:rowOff>250731</xdr:rowOff>
    </xdr:to>
    <xdr:pic>
      <xdr:nvPicPr>
        <xdr:cNvPr id="715" name="그림 7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125</xdr:row>
      <xdr:rowOff>255172</xdr:rowOff>
    </xdr:from>
    <xdr:to>
      <xdr:col>6</xdr:col>
      <xdr:colOff>2031982</xdr:colOff>
      <xdr:row>125</xdr:row>
      <xdr:rowOff>258616</xdr:rowOff>
    </xdr:to>
    <xdr:pic>
      <xdr:nvPicPr>
        <xdr:cNvPr id="716" name="그림 7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738887</xdr:colOff>
      <xdr:row>125</xdr:row>
      <xdr:rowOff>247650</xdr:rowOff>
    </xdr:from>
    <xdr:to>
      <xdr:col>4</xdr:col>
      <xdr:colOff>1088839</xdr:colOff>
      <xdr:row>126</xdr:row>
      <xdr:rowOff>1850</xdr:rowOff>
    </xdr:to>
    <xdr:pic>
      <xdr:nvPicPr>
        <xdr:cNvPr id="717" name="그림 716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97530" y="48362507"/>
          <a:ext cx="1792309" cy="4073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637614</xdr:colOff>
      <xdr:row>30</xdr:row>
      <xdr:rowOff>0</xdr:rowOff>
    </xdr:from>
    <xdr:to>
      <xdr:col>6</xdr:col>
      <xdr:colOff>2103610</xdr:colOff>
      <xdr:row>30</xdr:row>
      <xdr:rowOff>3445</xdr:rowOff>
    </xdr:to>
    <xdr:pic>
      <xdr:nvPicPr>
        <xdr:cNvPr id="3" name="그림 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116395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30</xdr:row>
      <xdr:rowOff>0</xdr:rowOff>
    </xdr:from>
    <xdr:to>
      <xdr:col>6</xdr:col>
      <xdr:colOff>1911204</xdr:colOff>
      <xdr:row>30</xdr:row>
      <xdr:rowOff>3415</xdr:rowOff>
    </xdr:to>
    <xdr:pic>
      <xdr:nvPicPr>
        <xdr:cNvPr id="4" name="그림 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11639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30</xdr:row>
      <xdr:rowOff>0</xdr:rowOff>
    </xdr:from>
    <xdr:to>
      <xdr:col>6</xdr:col>
      <xdr:colOff>1911204</xdr:colOff>
      <xdr:row>30</xdr:row>
      <xdr:rowOff>3415</xdr:rowOff>
    </xdr:to>
    <xdr:pic>
      <xdr:nvPicPr>
        <xdr:cNvPr id="5" name="그림 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11639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30</xdr:row>
      <xdr:rowOff>0</xdr:rowOff>
    </xdr:from>
    <xdr:to>
      <xdr:col>6</xdr:col>
      <xdr:colOff>1911204</xdr:colOff>
      <xdr:row>30</xdr:row>
      <xdr:rowOff>3414</xdr:rowOff>
    </xdr:to>
    <xdr:pic>
      <xdr:nvPicPr>
        <xdr:cNvPr id="6" name="그림 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116395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30</xdr:row>
      <xdr:rowOff>0</xdr:rowOff>
    </xdr:from>
    <xdr:to>
      <xdr:col>6</xdr:col>
      <xdr:colOff>1911204</xdr:colOff>
      <xdr:row>30</xdr:row>
      <xdr:rowOff>3415</xdr:rowOff>
    </xdr:to>
    <xdr:pic>
      <xdr:nvPicPr>
        <xdr:cNvPr id="7" name="그림 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11639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0</xdr:rowOff>
    </xdr:from>
    <xdr:to>
      <xdr:col>6</xdr:col>
      <xdr:colOff>2031982</xdr:colOff>
      <xdr:row>30</xdr:row>
      <xdr:rowOff>3444</xdr:rowOff>
    </xdr:to>
    <xdr:pic>
      <xdr:nvPicPr>
        <xdr:cNvPr id="8" name="그림 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395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9" name="그림 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54</xdr:row>
      <xdr:rowOff>0</xdr:rowOff>
    </xdr:from>
    <xdr:to>
      <xdr:col>6</xdr:col>
      <xdr:colOff>2103610</xdr:colOff>
      <xdr:row>54</xdr:row>
      <xdr:rowOff>3445</xdr:rowOff>
    </xdr:to>
    <xdr:pic>
      <xdr:nvPicPr>
        <xdr:cNvPr id="10" name="그림 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53269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3415</xdr:rowOff>
    </xdr:to>
    <xdr:pic>
      <xdr:nvPicPr>
        <xdr:cNvPr id="11" name="그림 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3415</xdr:rowOff>
    </xdr:to>
    <xdr:pic>
      <xdr:nvPicPr>
        <xdr:cNvPr id="12" name="그림 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3414</xdr:rowOff>
    </xdr:to>
    <xdr:pic>
      <xdr:nvPicPr>
        <xdr:cNvPr id="13" name="그림 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3415</xdr:rowOff>
    </xdr:to>
    <xdr:pic>
      <xdr:nvPicPr>
        <xdr:cNvPr id="14" name="그림 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0</xdr:rowOff>
    </xdr:from>
    <xdr:to>
      <xdr:col>6</xdr:col>
      <xdr:colOff>2031982</xdr:colOff>
      <xdr:row>54</xdr:row>
      <xdr:rowOff>3444</xdr:rowOff>
    </xdr:to>
    <xdr:pic>
      <xdr:nvPicPr>
        <xdr:cNvPr id="15" name="그림 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3269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0</xdr:rowOff>
    </xdr:from>
    <xdr:to>
      <xdr:col>6</xdr:col>
      <xdr:colOff>2031982</xdr:colOff>
      <xdr:row>54</xdr:row>
      <xdr:rowOff>3444</xdr:rowOff>
    </xdr:to>
    <xdr:pic>
      <xdr:nvPicPr>
        <xdr:cNvPr id="16" name="그림 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3269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54</xdr:row>
      <xdr:rowOff>0</xdr:rowOff>
    </xdr:from>
    <xdr:to>
      <xdr:col>6</xdr:col>
      <xdr:colOff>2103610</xdr:colOff>
      <xdr:row>54</xdr:row>
      <xdr:rowOff>3445</xdr:rowOff>
    </xdr:to>
    <xdr:pic>
      <xdr:nvPicPr>
        <xdr:cNvPr id="17" name="그림 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53269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3415</xdr:rowOff>
    </xdr:to>
    <xdr:pic>
      <xdr:nvPicPr>
        <xdr:cNvPr id="18" name="그림 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3415</xdr:rowOff>
    </xdr:to>
    <xdr:pic>
      <xdr:nvPicPr>
        <xdr:cNvPr id="19" name="그림 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3414</xdr:rowOff>
    </xdr:to>
    <xdr:pic>
      <xdr:nvPicPr>
        <xdr:cNvPr id="20" name="그림 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3415</xdr:rowOff>
    </xdr:to>
    <xdr:pic>
      <xdr:nvPicPr>
        <xdr:cNvPr id="21" name="그림 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0</xdr:rowOff>
    </xdr:from>
    <xdr:to>
      <xdr:col>6</xdr:col>
      <xdr:colOff>2031982</xdr:colOff>
      <xdr:row>54</xdr:row>
      <xdr:rowOff>3444</xdr:rowOff>
    </xdr:to>
    <xdr:pic>
      <xdr:nvPicPr>
        <xdr:cNvPr id="22" name="그림 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3269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0</xdr:rowOff>
    </xdr:from>
    <xdr:to>
      <xdr:col>6</xdr:col>
      <xdr:colOff>2031982</xdr:colOff>
      <xdr:row>54</xdr:row>
      <xdr:rowOff>3444</xdr:rowOff>
    </xdr:to>
    <xdr:pic>
      <xdr:nvPicPr>
        <xdr:cNvPr id="23" name="그림 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3269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54</xdr:row>
      <xdr:rowOff>0</xdr:rowOff>
    </xdr:from>
    <xdr:to>
      <xdr:col>6</xdr:col>
      <xdr:colOff>2103610</xdr:colOff>
      <xdr:row>54</xdr:row>
      <xdr:rowOff>3445</xdr:rowOff>
    </xdr:to>
    <xdr:pic>
      <xdr:nvPicPr>
        <xdr:cNvPr id="24" name="그림 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53269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3415</xdr:rowOff>
    </xdr:to>
    <xdr:pic>
      <xdr:nvPicPr>
        <xdr:cNvPr id="25" name="그림 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3415</xdr:rowOff>
    </xdr:to>
    <xdr:pic>
      <xdr:nvPicPr>
        <xdr:cNvPr id="26" name="그림 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3414</xdr:rowOff>
    </xdr:to>
    <xdr:pic>
      <xdr:nvPicPr>
        <xdr:cNvPr id="27" name="그림 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3415</xdr:rowOff>
    </xdr:to>
    <xdr:pic>
      <xdr:nvPicPr>
        <xdr:cNvPr id="28" name="그림 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0</xdr:rowOff>
    </xdr:from>
    <xdr:to>
      <xdr:col>6</xdr:col>
      <xdr:colOff>2031982</xdr:colOff>
      <xdr:row>54</xdr:row>
      <xdr:rowOff>3444</xdr:rowOff>
    </xdr:to>
    <xdr:pic>
      <xdr:nvPicPr>
        <xdr:cNvPr id="29" name="그림 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3269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0</xdr:rowOff>
    </xdr:from>
    <xdr:to>
      <xdr:col>6</xdr:col>
      <xdr:colOff>2031982</xdr:colOff>
      <xdr:row>54</xdr:row>
      <xdr:rowOff>3444</xdr:rowOff>
    </xdr:to>
    <xdr:pic>
      <xdr:nvPicPr>
        <xdr:cNvPr id="30" name="그림 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3269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54</xdr:row>
      <xdr:rowOff>0</xdr:rowOff>
    </xdr:from>
    <xdr:to>
      <xdr:col>6</xdr:col>
      <xdr:colOff>2103610</xdr:colOff>
      <xdr:row>54</xdr:row>
      <xdr:rowOff>3445</xdr:rowOff>
    </xdr:to>
    <xdr:pic>
      <xdr:nvPicPr>
        <xdr:cNvPr id="31" name="그림 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53269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3415</xdr:rowOff>
    </xdr:to>
    <xdr:pic>
      <xdr:nvPicPr>
        <xdr:cNvPr id="32" name="그림 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3415</xdr:rowOff>
    </xdr:to>
    <xdr:pic>
      <xdr:nvPicPr>
        <xdr:cNvPr id="33" name="그림 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3414</xdr:rowOff>
    </xdr:to>
    <xdr:pic>
      <xdr:nvPicPr>
        <xdr:cNvPr id="34" name="그림 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3415</xdr:rowOff>
    </xdr:to>
    <xdr:pic>
      <xdr:nvPicPr>
        <xdr:cNvPr id="35" name="그림 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0</xdr:rowOff>
    </xdr:from>
    <xdr:to>
      <xdr:col>6</xdr:col>
      <xdr:colOff>2031982</xdr:colOff>
      <xdr:row>54</xdr:row>
      <xdr:rowOff>3444</xdr:rowOff>
    </xdr:to>
    <xdr:pic>
      <xdr:nvPicPr>
        <xdr:cNvPr id="36" name="그림 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3269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54</xdr:row>
      <xdr:rowOff>0</xdr:rowOff>
    </xdr:from>
    <xdr:to>
      <xdr:col>6</xdr:col>
      <xdr:colOff>2103610</xdr:colOff>
      <xdr:row>54</xdr:row>
      <xdr:rowOff>3445</xdr:rowOff>
    </xdr:to>
    <xdr:pic>
      <xdr:nvPicPr>
        <xdr:cNvPr id="38" name="그림 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53269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3415</xdr:rowOff>
    </xdr:to>
    <xdr:pic>
      <xdr:nvPicPr>
        <xdr:cNvPr id="39" name="그림 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3415</xdr:rowOff>
    </xdr:to>
    <xdr:pic>
      <xdr:nvPicPr>
        <xdr:cNvPr id="40" name="그림 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3414</xdr:rowOff>
    </xdr:to>
    <xdr:pic>
      <xdr:nvPicPr>
        <xdr:cNvPr id="41" name="그림 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54</xdr:row>
      <xdr:rowOff>0</xdr:rowOff>
    </xdr:from>
    <xdr:to>
      <xdr:col>6</xdr:col>
      <xdr:colOff>1911204</xdr:colOff>
      <xdr:row>54</xdr:row>
      <xdr:rowOff>3415</xdr:rowOff>
    </xdr:to>
    <xdr:pic>
      <xdr:nvPicPr>
        <xdr:cNvPr id="42" name="그림 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3269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0</xdr:rowOff>
    </xdr:from>
    <xdr:to>
      <xdr:col>6</xdr:col>
      <xdr:colOff>2031982</xdr:colOff>
      <xdr:row>54</xdr:row>
      <xdr:rowOff>3444</xdr:rowOff>
    </xdr:to>
    <xdr:pic>
      <xdr:nvPicPr>
        <xdr:cNvPr id="43" name="그림 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3269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44" name="그림 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45" name="그림 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46" name="그림 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47" name="그림 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48" name="그림 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49" name="그림 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50" name="그림 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51" name="그림 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52" name="그림 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53" name="그림 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54" name="그림 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55" name="그림 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56" name="그림 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57" name="그림 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58" name="그림 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59" name="그림 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60" name="그림 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61" name="그림 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62" name="그림 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63" name="그림 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64" name="그림 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65" name="그림 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66" name="그림 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67" name="그림 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68" name="그림 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69" name="그림 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70" name="그림 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71" name="그림 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72" name="그림 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73" name="그림 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74" name="그림 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75" name="그림 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76" name="그림 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77" name="그림 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78" name="그림 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79" name="그림 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80" name="그림 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81" name="그림 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82" name="그림 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83" name="그림 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84" name="그림 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85" name="그림 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86" name="그림 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87" name="그림 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88" name="그림 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89" name="그림 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90" name="그림 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91" name="그림 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92" name="그림 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93" name="그림 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94" name="그림 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95" name="그림 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96" name="그림 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97" name="그림 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98" name="그림 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99" name="그림 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00" name="그림 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101" name="그림 1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02" name="그림 1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03" name="그림 1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104" name="그림 1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05" name="그림 1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06" name="그림 1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07" name="그림 1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108" name="그림 1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09" name="그림 1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10" name="그림 1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111" name="그림 1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12" name="그림 1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13" name="그림 1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14" name="그림 1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115" name="그림 1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16" name="그림 1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17" name="그림 1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118" name="그림 1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19" name="그림 1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20" name="그림 1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21" name="그림 1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122" name="그림 1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23" name="그림 1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24" name="그림 1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125" name="그림 1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26" name="그림 1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27" name="그림 1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28" name="그림 1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129" name="그림 1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30" name="그림 1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31" name="그림 1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132" name="그림 1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33" name="그림 1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34" name="그림 1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35" name="그림 1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136" name="그림 1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37" name="그림 1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38" name="그림 1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139" name="그림 1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40" name="그림 1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41" name="그림 1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42" name="그림 1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143" name="그림 1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44" name="그림 1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45" name="그림 1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146" name="그림 1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47" name="그림 1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48" name="그림 1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49" name="그림 1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150" name="그림 1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51" name="그림 1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52" name="그림 1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153" name="그림 1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54" name="그림 1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55" name="그림 1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56" name="그림 1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157" name="그림 1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58" name="그림 1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59" name="그림 1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160" name="그림 1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61" name="그림 1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62" name="그림 1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63" name="그림 1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164" name="그림 1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65" name="그림 1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66" name="그림 1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167" name="그림 1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68" name="그림 1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69" name="그림 1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70" name="그림 1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171" name="그림 1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72" name="그림 1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73" name="그림 1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174" name="그림 1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75" name="그림 1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76" name="그림 1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177" name="그림 1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79</xdr:row>
      <xdr:rowOff>0</xdr:rowOff>
    </xdr:from>
    <xdr:to>
      <xdr:col>6</xdr:col>
      <xdr:colOff>2103610</xdr:colOff>
      <xdr:row>79</xdr:row>
      <xdr:rowOff>3445</xdr:rowOff>
    </xdr:to>
    <xdr:pic>
      <xdr:nvPicPr>
        <xdr:cNvPr id="178" name="그림 1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7785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79" name="그림 1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80" name="그림 1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3414</xdr:rowOff>
    </xdr:to>
    <xdr:pic>
      <xdr:nvPicPr>
        <xdr:cNvPr id="181" name="그림 1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79</xdr:row>
      <xdr:rowOff>0</xdr:rowOff>
    </xdr:from>
    <xdr:to>
      <xdr:col>6</xdr:col>
      <xdr:colOff>1911204</xdr:colOff>
      <xdr:row>79</xdr:row>
      <xdr:rowOff>3415</xdr:rowOff>
    </xdr:to>
    <xdr:pic>
      <xdr:nvPicPr>
        <xdr:cNvPr id="182" name="그림 1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7785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0</xdr:rowOff>
    </xdr:from>
    <xdr:to>
      <xdr:col>6</xdr:col>
      <xdr:colOff>2031982</xdr:colOff>
      <xdr:row>79</xdr:row>
      <xdr:rowOff>3444</xdr:rowOff>
    </xdr:to>
    <xdr:pic>
      <xdr:nvPicPr>
        <xdr:cNvPr id="183" name="그림 1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785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184" name="그림 1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185" name="그림 1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186" name="그림 1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187" name="그림 1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188" name="그림 1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189" name="그림 1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190" name="그림 1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191" name="그림 1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192" name="그림 1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193" name="그림 1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194" name="그림 1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195" name="그림 1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196" name="그림 1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197" name="그림 1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198" name="그림 1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199" name="그림 1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00" name="그림 1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01" name="그림 2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202" name="그림 2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03" name="그림 2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04" name="그림 2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05" name="그림 2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206" name="그림 2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07" name="그림 2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08" name="그림 2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209" name="그림 2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10" name="그림 2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11" name="그림 2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12" name="그림 2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213" name="그림 2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14" name="그림 2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15" name="그림 2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216" name="그림 2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17" name="그림 2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18" name="그림 2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19" name="그림 2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220" name="그림 2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21" name="그림 2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22" name="그림 2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223" name="그림 2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24" name="그림 2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25" name="그림 2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26" name="그림 2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227" name="그림 2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28" name="그림 2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29" name="그림 2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230" name="그림 2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31" name="그림 2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32" name="그림 2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33" name="그림 2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234" name="그림 2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35" name="그림 2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36" name="그림 2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237" name="그림 2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38" name="그림 2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39" name="그림 2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40" name="그림 2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241" name="그림 2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42" name="그림 2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43" name="그림 2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244" name="그림 2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45" name="그림 2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46" name="그림 2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47" name="그림 2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248" name="그림 2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49" name="그림 2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50" name="그림 2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251" name="그림 2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52" name="그림 2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53" name="그림 2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54" name="그림 2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255" name="그림 2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56" name="그림 2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57" name="그림 2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258" name="그림 2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59" name="그림 2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60" name="그림 2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61" name="그림 2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262" name="그림 2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63" name="그림 2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64" name="그림 2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265" name="그림 2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66" name="그림 2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67" name="그림 2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68" name="그림 2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269" name="그림 2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70" name="그림 2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71" name="그림 2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272" name="그림 2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73" name="그림 2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74" name="그림 2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75" name="그림 2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276" name="그림 2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77" name="그림 2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78" name="그림 2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279" name="그림 2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80" name="그림 2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81" name="그림 2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82" name="그림 2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283" name="그림 2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84" name="그림 2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85" name="그림 2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286" name="그림 2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87" name="그림 2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88" name="그림 2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89" name="그림 2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290" name="그림 2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91" name="그림 2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92" name="그림 2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293" name="그림 2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94" name="그림 2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95" name="그림 2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296" name="그림 2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297" name="그림 2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98" name="그림 2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299" name="그림 2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300" name="그림 2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301" name="그림 3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302" name="그림 3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303" name="그림 3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304" name="그림 3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305" name="그림 3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306" name="그림 3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307" name="그림 3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308" name="그림 3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309" name="그림 3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310" name="그림 3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311" name="그림 3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312" name="그림 3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313" name="그림 3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314" name="그림 3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315" name="그림 3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316" name="그림 3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317" name="그림 3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103</xdr:row>
      <xdr:rowOff>0</xdr:rowOff>
    </xdr:from>
    <xdr:to>
      <xdr:col>6</xdr:col>
      <xdr:colOff>2103610</xdr:colOff>
      <xdr:row>103</xdr:row>
      <xdr:rowOff>3445</xdr:rowOff>
    </xdr:to>
    <xdr:pic>
      <xdr:nvPicPr>
        <xdr:cNvPr id="318" name="그림 3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98348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319" name="그림 3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320" name="그림 3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3414</xdr:rowOff>
    </xdr:to>
    <xdr:pic>
      <xdr:nvPicPr>
        <xdr:cNvPr id="321" name="그림 3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103</xdr:row>
      <xdr:rowOff>0</xdr:rowOff>
    </xdr:from>
    <xdr:to>
      <xdr:col>6</xdr:col>
      <xdr:colOff>1911204</xdr:colOff>
      <xdr:row>103</xdr:row>
      <xdr:rowOff>3415</xdr:rowOff>
    </xdr:to>
    <xdr:pic>
      <xdr:nvPicPr>
        <xdr:cNvPr id="322" name="그림 3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98348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0</xdr:rowOff>
    </xdr:from>
    <xdr:to>
      <xdr:col>6</xdr:col>
      <xdr:colOff>2031982</xdr:colOff>
      <xdr:row>103</xdr:row>
      <xdr:rowOff>3444</xdr:rowOff>
    </xdr:to>
    <xdr:pic>
      <xdr:nvPicPr>
        <xdr:cNvPr id="323" name="그림 3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8348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324" name="그림 3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325" name="그림 3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26" name="그림 3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27" name="그림 3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328" name="그림 3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29" name="그림 3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30" name="그림 3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31" name="그림 3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332" name="그림 3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33" name="그림 3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34" name="그림 3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335" name="그림 3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36" name="그림 3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37" name="그림 3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38" name="그림 3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339" name="그림 3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40" name="그림 3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41" name="그림 3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342" name="그림 3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43" name="그림 3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44" name="그림 3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45" name="그림 3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346" name="그림 3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47" name="그림 3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48" name="그림 3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349" name="그림 3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50" name="그림 3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51" name="그림 3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52" name="그림 3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353" name="그림 3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54" name="그림 3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55" name="그림 3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356" name="그림 3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57" name="그림 3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58" name="그림 3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59" name="그림 3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360" name="그림 3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61" name="그림 3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62" name="그림 3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363" name="그림 3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64" name="그림 3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65" name="그림 3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66" name="그림 3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367" name="그림 3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68" name="그림 3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69" name="그림 3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370" name="그림 3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71" name="그림 3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72" name="그림 3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73" name="그림 3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374" name="그림 3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75" name="그림 3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76" name="그림 3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377" name="그림 3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78" name="그림 3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79" name="그림 3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80" name="그림 3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381" name="그림 3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82" name="그림 3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83" name="그림 3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384" name="그림 3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85" name="그림 3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86" name="그림 3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87" name="그림 3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388" name="그림 3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89" name="그림 3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90" name="그림 3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391" name="그림 3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92" name="그림 3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93" name="그림 3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394" name="그림 3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395" name="그림 3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96" name="그림 3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97" name="그림 3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398" name="그림 3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399" name="그림 3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00" name="그림 3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01" name="그림 4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402" name="그림 4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03" name="그림 4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04" name="그림 4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405" name="그림 4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06" name="그림 4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07" name="그림 4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08" name="그림 4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409" name="그림 4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10" name="그림 4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11" name="그림 4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412" name="그림 4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13" name="그림 4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14" name="그림 4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15" name="그림 4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416" name="그림 4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17" name="그림 4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18" name="그림 4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419" name="그림 4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20" name="그림 4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21" name="그림 4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22" name="그림 4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423" name="그림 4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24" name="그림 4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25" name="그림 4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426" name="그림 4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27" name="그림 4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28" name="그림 4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29" name="그림 4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430" name="그림 4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31" name="그림 4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32" name="그림 4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433" name="그림 4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34" name="그림 4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35" name="그림 4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36" name="그림 4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437" name="그림 4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38" name="그림 4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39" name="그림 4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440" name="그림 4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41" name="그림 4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42" name="그림 4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43" name="그림 4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444" name="그림 4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45" name="그림 4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46" name="그림 4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447" name="그림 4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48" name="그림 4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49" name="그림 4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50" name="그림 4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451" name="그림 4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52" name="그림 4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53" name="그림 4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454" name="그림 4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55" name="그림 4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56" name="그림 4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57" name="그림 4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127</xdr:row>
      <xdr:rowOff>0</xdr:rowOff>
    </xdr:from>
    <xdr:to>
      <xdr:col>6</xdr:col>
      <xdr:colOff>2103610</xdr:colOff>
      <xdr:row>127</xdr:row>
      <xdr:rowOff>3445</xdr:rowOff>
    </xdr:to>
    <xdr:pic>
      <xdr:nvPicPr>
        <xdr:cNvPr id="458" name="그림 4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29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59" name="그림 4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60" name="그림 4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3414</xdr:rowOff>
    </xdr:to>
    <xdr:pic>
      <xdr:nvPicPr>
        <xdr:cNvPr id="461" name="그림 4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127</xdr:row>
      <xdr:rowOff>0</xdr:rowOff>
    </xdr:from>
    <xdr:to>
      <xdr:col>6</xdr:col>
      <xdr:colOff>1911204</xdr:colOff>
      <xdr:row>127</xdr:row>
      <xdr:rowOff>3415</xdr:rowOff>
    </xdr:to>
    <xdr:pic>
      <xdr:nvPicPr>
        <xdr:cNvPr id="462" name="그림 4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29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63" name="그림 4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64" name="그림 4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465" name="그림 4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466" name="그림 4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467" name="그림 4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468" name="그림 4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69" name="그림 4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470" name="그림 4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471" name="그림 4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472" name="그림 4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473" name="그림 4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474" name="그림 4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75" name="그림 4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476" name="그림 4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477" name="그림 4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478" name="그림 4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479" name="그림 4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480" name="그림 4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481" name="그림 4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30</xdr:row>
      <xdr:rowOff>247650</xdr:rowOff>
    </xdr:from>
    <xdr:to>
      <xdr:col>5</xdr:col>
      <xdr:colOff>666670</xdr:colOff>
      <xdr:row>30</xdr:row>
      <xdr:rowOff>250731</xdr:rowOff>
    </xdr:to>
    <xdr:pic>
      <xdr:nvPicPr>
        <xdr:cNvPr id="482" name="그림 4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8872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483" name="그림 4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484" name="그림 4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485" name="그림 4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54</xdr:row>
      <xdr:rowOff>247650</xdr:rowOff>
    </xdr:from>
    <xdr:to>
      <xdr:col>5</xdr:col>
      <xdr:colOff>666670</xdr:colOff>
      <xdr:row>54</xdr:row>
      <xdr:rowOff>250731</xdr:rowOff>
    </xdr:to>
    <xdr:pic>
      <xdr:nvPicPr>
        <xdr:cNvPr id="486" name="그림 4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5746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487" name="그림 4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488" name="그림 4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489" name="그림 4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79</xdr:row>
      <xdr:rowOff>247650</xdr:rowOff>
    </xdr:from>
    <xdr:to>
      <xdr:col>5</xdr:col>
      <xdr:colOff>666670</xdr:colOff>
      <xdr:row>79</xdr:row>
      <xdr:rowOff>250731</xdr:rowOff>
    </xdr:to>
    <xdr:pic>
      <xdr:nvPicPr>
        <xdr:cNvPr id="490" name="그림 4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80333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491" name="그림 4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492" name="그림 4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493" name="그림 4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103</xdr:row>
      <xdr:rowOff>247650</xdr:rowOff>
    </xdr:from>
    <xdr:to>
      <xdr:col>5</xdr:col>
      <xdr:colOff>666670</xdr:colOff>
      <xdr:row>103</xdr:row>
      <xdr:rowOff>250731</xdr:rowOff>
    </xdr:to>
    <xdr:pic>
      <xdr:nvPicPr>
        <xdr:cNvPr id="494" name="그림 4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500824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495" name="그림 4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96" name="그림 4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97" name="그림 4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127</xdr:row>
      <xdr:rowOff>0</xdr:rowOff>
    </xdr:from>
    <xdr:to>
      <xdr:col>5</xdr:col>
      <xdr:colOff>666670</xdr:colOff>
      <xdr:row>127</xdr:row>
      <xdr:rowOff>3081</xdr:rowOff>
    </xdr:to>
    <xdr:pic>
      <xdr:nvPicPr>
        <xdr:cNvPr id="498" name="그림 4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622935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499" name="그림 4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00" name="그림 4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01" name="그림 5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502" name="그림 5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03" name="그림 5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04" name="그림 5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505" name="그림 5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06" name="그림 5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507" name="그림 5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508" name="그림 5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30</xdr:row>
      <xdr:rowOff>247650</xdr:rowOff>
    </xdr:from>
    <xdr:to>
      <xdr:col>5</xdr:col>
      <xdr:colOff>666670</xdr:colOff>
      <xdr:row>30</xdr:row>
      <xdr:rowOff>250731</xdr:rowOff>
    </xdr:to>
    <xdr:pic>
      <xdr:nvPicPr>
        <xdr:cNvPr id="509" name="그림 5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8872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510" name="그림 5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511" name="그림 5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30</xdr:row>
      <xdr:rowOff>247650</xdr:rowOff>
    </xdr:from>
    <xdr:to>
      <xdr:col>5</xdr:col>
      <xdr:colOff>666670</xdr:colOff>
      <xdr:row>30</xdr:row>
      <xdr:rowOff>250731</xdr:rowOff>
    </xdr:to>
    <xdr:pic>
      <xdr:nvPicPr>
        <xdr:cNvPr id="512" name="그림 5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8872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513" name="그림 5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514" name="그림 5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515" name="그림 5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54</xdr:row>
      <xdr:rowOff>247650</xdr:rowOff>
    </xdr:from>
    <xdr:to>
      <xdr:col>5</xdr:col>
      <xdr:colOff>666670</xdr:colOff>
      <xdr:row>54</xdr:row>
      <xdr:rowOff>250731</xdr:rowOff>
    </xdr:to>
    <xdr:pic>
      <xdr:nvPicPr>
        <xdr:cNvPr id="516" name="그림 5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5746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517" name="그림 5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518" name="그림 5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54</xdr:row>
      <xdr:rowOff>247650</xdr:rowOff>
    </xdr:from>
    <xdr:to>
      <xdr:col>5</xdr:col>
      <xdr:colOff>666670</xdr:colOff>
      <xdr:row>54</xdr:row>
      <xdr:rowOff>250731</xdr:rowOff>
    </xdr:to>
    <xdr:pic>
      <xdr:nvPicPr>
        <xdr:cNvPr id="519" name="그림 5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5746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520" name="그림 5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521" name="그림 5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522" name="그림 5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79</xdr:row>
      <xdr:rowOff>247650</xdr:rowOff>
    </xdr:from>
    <xdr:to>
      <xdr:col>5</xdr:col>
      <xdr:colOff>666670</xdr:colOff>
      <xdr:row>79</xdr:row>
      <xdr:rowOff>250731</xdr:rowOff>
    </xdr:to>
    <xdr:pic>
      <xdr:nvPicPr>
        <xdr:cNvPr id="523" name="그림 5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80333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524" name="그림 5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525" name="그림 5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79</xdr:row>
      <xdr:rowOff>247650</xdr:rowOff>
    </xdr:from>
    <xdr:to>
      <xdr:col>5</xdr:col>
      <xdr:colOff>666670</xdr:colOff>
      <xdr:row>79</xdr:row>
      <xdr:rowOff>250731</xdr:rowOff>
    </xdr:to>
    <xdr:pic>
      <xdr:nvPicPr>
        <xdr:cNvPr id="526" name="그림 5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80333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527" name="그림 5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528" name="그림 5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529" name="그림 5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103</xdr:row>
      <xdr:rowOff>247650</xdr:rowOff>
    </xdr:from>
    <xdr:to>
      <xdr:col>5</xdr:col>
      <xdr:colOff>666670</xdr:colOff>
      <xdr:row>103</xdr:row>
      <xdr:rowOff>250731</xdr:rowOff>
    </xdr:to>
    <xdr:pic>
      <xdr:nvPicPr>
        <xdr:cNvPr id="530" name="그림 5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500824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531" name="그림 5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532" name="그림 5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103</xdr:row>
      <xdr:rowOff>247650</xdr:rowOff>
    </xdr:from>
    <xdr:to>
      <xdr:col>5</xdr:col>
      <xdr:colOff>666670</xdr:colOff>
      <xdr:row>103</xdr:row>
      <xdr:rowOff>250731</xdr:rowOff>
    </xdr:to>
    <xdr:pic>
      <xdr:nvPicPr>
        <xdr:cNvPr id="533" name="그림 5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500824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534" name="그림 5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535" name="그림 5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536" name="그림 5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127</xdr:row>
      <xdr:rowOff>0</xdr:rowOff>
    </xdr:from>
    <xdr:to>
      <xdr:col>5</xdr:col>
      <xdr:colOff>666670</xdr:colOff>
      <xdr:row>127</xdr:row>
      <xdr:rowOff>3081</xdr:rowOff>
    </xdr:to>
    <xdr:pic>
      <xdr:nvPicPr>
        <xdr:cNvPr id="537" name="그림 5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622935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538" name="그림 5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539" name="그림 5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127</xdr:row>
      <xdr:rowOff>0</xdr:rowOff>
    </xdr:from>
    <xdr:to>
      <xdr:col>5</xdr:col>
      <xdr:colOff>666670</xdr:colOff>
      <xdr:row>127</xdr:row>
      <xdr:rowOff>3081</xdr:rowOff>
    </xdr:to>
    <xdr:pic>
      <xdr:nvPicPr>
        <xdr:cNvPr id="540" name="그림 5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622935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541" name="그림 5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42" name="그림 5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43" name="그림 5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544" name="그림 5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45" name="그림 5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46" name="그림 5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547" name="그림 5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48" name="그림 5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49" name="그림 5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550" name="그림 5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51" name="그림 5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552" name="그림 5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553" name="그림 5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30</xdr:row>
      <xdr:rowOff>247650</xdr:rowOff>
    </xdr:from>
    <xdr:to>
      <xdr:col>5</xdr:col>
      <xdr:colOff>666670</xdr:colOff>
      <xdr:row>30</xdr:row>
      <xdr:rowOff>250731</xdr:rowOff>
    </xdr:to>
    <xdr:pic>
      <xdr:nvPicPr>
        <xdr:cNvPr id="554" name="그림 5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8872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555" name="그림 5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556" name="그림 5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30</xdr:row>
      <xdr:rowOff>247650</xdr:rowOff>
    </xdr:from>
    <xdr:to>
      <xdr:col>5</xdr:col>
      <xdr:colOff>666670</xdr:colOff>
      <xdr:row>30</xdr:row>
      <xdr:rowOff>250731</xdr:rowOff>
    </xdr:to>
    <xdr:pic>
      <xdr:nvPicPr>
        <xdr:cNvPr id="557" name="그림 5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8872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558" name="그림 5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559" name="그림 5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30</xdr:row>
      <xdr:rowOff>247650</xdr:rowOff>
    </xdr:from>
    <xdr:to>
      <xdr:col>5</xdr:col>
      <xdr:colOff>666670</xdr:colOff>
      <xdr:row>30</xdr:row>
      <xdr:rowOff>250731</xdr:rowOff>
    </xdr:to>
    <xdr:pic>
      <xdr:nvPicPr>
        <xdr:cNvPr id="560" name="그림 5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8872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561" name="그림 5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562" name="그림 5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563" name="그림 5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54</xdr:row>
      <xdr:rowOff>247650</xdr:rowOff>
    </xdr:from>
    <xdr:to>
      <xdr:col>5</xdr:col>
      <xdr:colOff>666670</xdr:colOff>
      <xdr:row>54</xdr:row>
      <xdr:rowOff>250731</xdr:rowOff>
    </xdr:to>
    <xdr:pic>
      <xdr:nvPicPr>
        <xdr:cNvPr id="564" name="그림 5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5746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565" name="그림 5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566" name="그림 5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54</xdr:row>
      <xdr:rowOff>247650</xdr:rowOff>
    </xdr:from>
    <xdr:to>
      <xdr:col>5</xdr:col>
      <xdr:colOff>666670</xdr:colOff>
      <xdr:row>54</xdr:row>
      <xdr:rowOff>250731</xdr:rowOff>
    </xdr:to>
    <xdr:pic>
      <xdr:nvPicPr>
        <xdr:cNvPr id="567" name="그림 5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5746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568" name="그림 5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569" name="그림 5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54</xdr:row>
      <xdr:rowOff>247650</xdr:rowOff>
    </xdr:from>
    <xdr:to>
      <xdr:col>5</xdr:col>
      <xdr:colOff>666670</xdr:colOff>
      <xdr:row>54</xdr:row>
      <xdr:rowOff>250731</xdr:rowOff>
    </xdr:to>
    <xdr:pic>
      <xdr:nvPicPr>
        <xdr:cNvPr id="570" name="그림 5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5746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571" name="그림 5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572" name="그림 5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573" name="그림 5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79</xdr:row>
      <xdr:rowOff>247650</xdr:rowOff>
    </xdr:from>
    <xdr:to>
      <xdr:col>5</xdr:col>
      <xdr:colOff>666670</xdr:colOff>
      <xdr:row>79</xdr:row>
      <xdr:rowOff>250731</xdr:rowOff>
    </xdr:to>
    <xdr:pic>
      <xdr:nvPicPr>
        <xdr:cNvPr id="574" name="그림 5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80333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575" name="그림 5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576" name="그림 5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79</xdr:row>
      <xdr:rowOff>247650</xdr:rowOff>
    </xdr:from>
    <xdr:to>
      <xdr:col>5</xdr:col>
      <xdr:colOff>666670</xdr:colOff>
      <xdr:row>79</xdr:row>
      <xdr:rowOff>250731</xdr:rowOff>
    </xdr:to>
    <xdr:pic>
      <xdr:nvPicPr>
        <xdr:cNvPr id="577" name="그림 5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80333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578" name="그림 5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579" name="그림 5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79</xdr:row>
      <xdr:rowOff>247650</xdr:rowOff>
    </xdr:from>
    <xdr:to>
      <xdr:col>5</xdr:col>
      <xdr:colOff>666670</xdr:colOff>
      <xdr:row>79</xdr:row>
      <xdr:rowOff>250731</xdr:rowOff>
    </xdr:to>
    <xdr:pic>
      <xdr:nvPicPr>
        <xdr:cNvPr id="580" name="그림 5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80333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581" name="그림 5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582" name="그림 5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583" name="그림 5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103</xdr:row>
      <xdr:rowOff>247650</xdr:rowOff>
    </xdr:from>
    <xdr:to>
      <xdr:col>5</xdr:col>
      <xdr:colOff>666670</xdr:colOff>
      <xdr:row>103</xdr:row>
      <xdr:rowOff>250731</xdr:rowOff>
    </xdr:to>
    <xdr:pic>
      <xdr:nvPicPr>
        <xdr:cNvPr id="584" name="그림 5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500824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585" name="그림 5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586" name="그림 5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103</xdr:row>
      <xdr:rowOff>247650</xdr:rowOff>
    </xdr:from>
    <xdr:to>
      <xdr:col>5</xdr:col>
      <xdr:colOff>666670</xdr:colOff>
      <xdr:row>103</xdr:row>
      <xdr:rowOff>250731</xdr:rowOff>
    </xdr:to>
    <xdr:pic>
      <xdr:nvPicPr>
        <xdr:cNvPr id="587" name="그림 5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500824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588" name="그림 5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589" name="그림 5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103</xdr:row>
      <xdr:rowOff>247650</xdr:rowOff>
    </xdr:from>
    <xdr:to>
      <xdr:col>5</xdr:col>
      <xdr:colOff>666670</xdr:colOff>
      <xdr:row>103</xdr:row>
      <xdr:rowOff>250731</xdr:rowOff>
    </xdr:to>
    <xdr:pic>
      <xdr:nvPicPr>
        <xdr:cNvPr id="590" name="그림 5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500824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591" name="그림 5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592" name="그림 5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593" name="그림 5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127</xdr:row>
      <xdr:rowOff>0</xdr:rowOff>
    </xdr:from>
    <xdr:to>
      <xdr:col>5</xdr:col>
      <xdr:colOff>666670</xdr:colOff>
      <xdr:row>127</xdr:row>
      <xdr:rowOff>3081</xdr:rowOff>
    </xdr:to>
    <xdr:pic>
      <xdr:nvPicPr>
        <xdr:cNvPr id="594" name="그림 5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622935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595" name="그림 5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596" name="그림 5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127</xdr:row>
      <xdr:rowOff>0</xdr:rowOff>
    </xdr:from>
    <xdr:to>
      <xdr:col>5</xdr:col>
      <xdr:colOff>666670</xdr:colOff>
      <xdr:row>127</xdr:row>
      <xdr:rowOff>3081</xdr:rowOff>
    </xdr:to>
    <xdr:pic>
      <xdr:nvPicPr>
        <xdr:cNvPr id="597" name="그림 5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622935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598" name="그림 5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599" name="그림 5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127</xdr:row>
      <xdr:rowOff>0</xdr:rowOff>
    </xdr:from>
    <xdr:to>
      <xdr:col>5</xdr:col>
      <xdr:colOff>666670</xdr:colOff>
      <xdr:row>127</xdr:row>
      <xdr:rowOff>3081</xdr:rowOff>
    </xdr:to>
    <xdr:pic>
      <xdr:nvPicPr>
        <xdr:cNvPr id="600" name="그림 5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622935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127</xdr:row>
      <xdr:rowOff>0</xdr:rowOff>
    </xdr:from>
    <xdr:to>
      <xdr:col>6</xdr:col>
      <xdr:colOff>2031982</xdr:colOff>
      <xdr:row>127</xdr:row>
      <xdr:rowOff>3444</xdr:rowOff>
    </xdr:to>
    <xdr:pic>
      <xdr:nvPicPr>
        <xdr:cNvPr id="601" name="그림 6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29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02" name="그림 6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03" name="그림 6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604" name="그림 6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05" name="그림 6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06" name="그림 6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607" name="그림 6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08" name="그림 6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09" name="그림 6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610" name="그림 6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11" name="그림 6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12" name="그림 6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613" name="그림 6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14" name="그림 6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1070322</xdr:colOff>
      <xdr:row>0</xdr:row>
      <xdr:rowOff>247650</xdr:rowOff>
    </xdr:from>
    <xdr:to>
      <xdr:col>5</xdr:col>
      <xdr:colOff>7282</xdr:colOff>
      <xdr:row>1</xdr:row>
      <xdr:rowOff>8524</xdr:rowOff>
    </xdr:to>
    <xdr:pic>
      <xdr:nvPicPr>
        <xdr:cNvPr id="615" name="그림 614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33047" y="247650"/>
          <a:ext cx="1813510" cy="40857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616" name="그림 6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617" name="그림 6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30</xdr:row>
      <xdr:rowOff>247650</xdr:rowOff>
    </xdr:from>
    <xdr:to>
      <xdr:col>5</xdr:col>
      <xdr:colOff>666670</xdr:colOff>
      <xdr:row>30</xdr:row>
      <xdr:rowOff>250731</xdr:rowOff>
    </xdr:to>
    <xdr:pic>
      <xdr:nvPicPr>
        <xdr:cNvPr id="618" name="그림 6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8872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619" name="그림 6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620" name="그림 6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30</xdr:row>
      <xdr:rowOff>247650</xdr:rowOff>
    </xdr:from>
    <xdr:to>
      <xdr:col>5</xdr:col>
      <xdr:colOff>666670</xdr:colOff>
      <xdr:row>30</xdr:row>
      <xdr:rowOff>250731</xdr:rowOff>
    </xdr:to>
    <xdr:pic>
      <xdr:nvPicPr>
        <xdr:cNvPr id="621" name="그림 6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8872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622" name="그림 6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623" name="그림 6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30</xdr:row>
      <xdr:rowOff>247650</xdr:rowOff>
    </xdr:from>
    <xdr:to>
      <xdr:col>5</xdr:col>
      <xdr:colOff>666670</xdr:colOff>
      <xdr:row>30</xdr:row>
      <xdr:rowOff>250731</xdr:rowOff>
    </xdr:to>
    <xdr:pic>
      <xdr:nvPicPr>
        <xdr:cNvPr id="624" name="그림 6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8872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625" name="그림 6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626" name="그림 6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30</xdr:row>
      <xdr:rowOff>247650</xdr:rowOff>
    </xdr:from>
    <xdr:to>
      <xdr:col>5</xdr:col>
      <xdr:colOff>666670</xdr:colOff>
      <xdr:row>30</xdr:row>
      <xdr:rowOff>250731</xdr:rowOff>
    </xdr:to>
    <xdr:pic>
      <xdr:nvPicPr>
        <xdr:cNvPr id="627" name="그림 6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8872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30</xdr:row>
      <xdr:rowOff>255172</xdr:rowOff>
    </xdr:from>
    <xdr:to>
      <xdr:col>6</xdr:col>
      <xdr:colOff>2031982</xdr:colOff>
      <xdr:row>30</xdr:row>
      <xdr:rowOff>258616</xdr:rowOff>
    </xdr:to>
    <xdr:pic>
      <xdr:nvPicPr>
        <xdr:cNvPr id="628" name="그림 6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894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1070322</xdr:colOff>
      <xdr:row>30</xdr:row>
      <xdr:rowOff>247650</xdr:rowOff>
    </xdr:from>
    <xdr:to>
      <xdr:col>5</xdr:col>
      <xdr:colOff>7282</xdr:colOff>
      <xdr:row>31</xdr:row>
      <xdr:rowOff>8524</xdr:rowOff>
    </xdr:to>
    <xdr:pic>
      <xdr:nvPicPr>
        <xdr:cNvPr id="629" name="그림 628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33047" y="11887200"/>
          <a:ext cx="1813510" cy="40857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630" name="그림 6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631" name="그림 6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54</xdr:row>
      <xdr:rowOff>247650</xdr:rowOff>
    </xdr:from>
    <xdr:to>
      <xdr:col>5</xdr:col>
      <xdr:colOff>666670</xdr:colOff>
      <xdr:row>54</xdr:row>
      <xdr:rowOff>250731</xdr:rowOff>
    </xdr:to>
    <xdr:pic>
      <xdr:nvPicPr>
        <xdr:cNvPr id="632" name="그림 6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5746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633" name="그림 6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634" name="그림 6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54</xdr:row>
      <xdr:rowOff>247650</xdr:rowOff>
    </xdr:from>
    <xdr:to>
      <xdr:col>5</xdr:col>
      <xdr:colOff>666670</xdr:colOff>
      <xdr:row>54</xdr:row>
      <xdr:rowOff>250731</xdr:rowOff>
    </xdr:to>
    <xdr:pic>
      <xdr:nvPicPr>
        <xdr:cNvPr id="635" name="그림 6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5746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636" name="그림 6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637" name="그림 6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54</xdr:row>
      <xdr:rowOff>247650</xdr:rowOff>
    </xdr:from>
    <xdr:to>
      <xdr:col>5</xdr:col>
      <xdr:colOff>666670</xdr:colOff>
      <xdr:row>54</xdr:row>
      <xdr:rowOff>250731</xdr:rowOff>
    </xdr:to>
    <xdr:pic>
      <xdr:nvPicPr>
        <xdr:cNvPr id="638" name="그림 6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5746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639" name="그림 6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640" name="그림 6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54</xdr:row>
      <xdr:rowOff>247650</xdr:rowOff>
    </xdr:from>
    <xdr:to>
      <xdr:col>5</xdr:col>
      <xdr:colOff>666670</xdr:colOff>
      <xdr:row>54</xdr:row>
      <xdr:rowOff>250731</xdr:rowOff>
    </xdr:to>
    <xdr:pic>
      <xdr:nvPicPr>
        <xdr:cNvPr id="641" name="그림 6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5746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54</xdr:row>
      <xdr:rowOff>255172</xdr:rowOff>
    </xdr:from>
    <xdr:to>
      <xdr:col>6</xdr:col>
      <xdr:colOff>2031982</xdr:colOff>
      <xdr:row>54</xdr:row>
      <xdr:rowOff>258616</xdr:rowOff>
    </xdr:to>
    <xdr:pic>
      <xdr:nvPicPr>
        <xdr:cNvPr id="642" name="그림 6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821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1070324</xdr:colOff>
      <xdr:row>54</xdr:row>
      <xdr:rowOff>247650</xdr:rowOff>
    </xdr:from>
    <xdr:to>
      <xdr:col>5</xdr:col>
      <xdr:colOff>7280</xdr:colOff>
      <xdr:row>55</xdr:row>
      <xdr:rowOff>8523</xdr:rowOff>
    </xdr:to>
    <xdr:pic>
      <xdr:nvPicPr>
        <xdr:cNvPr id="643" name="그림 642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33049" y="25574625"/>
          <a:ext cx="1813506" cy="408573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644" name="그림 6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645" name="그림 6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79</xdr:row>
      <xdr:rowOff>247650</xdr:rowOff>
    </xdr:from>
    <xdr:to>
      <xdr:col>5</xdr:col>
      <xdr:colOff>666670</xdr:colOff>
      <xdr:row>79</xdr:row>
      <xdr:rowOff>250731</xdr:rowOff>
    </xdr:to>
    <xdr:pic>
      <xdr:nvPicPr>
        <xdr:cNvPr id="646" name="그림 6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80333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647" name="그림 6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648" name="그림 6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79</xdr:row>
      <xdr:rowOff>247650</xdr:rowOff>
    </xdr:from>
    <xdr:to>
      <xdr:col>5</xdr:col>
      <xdr:colOff>666670</xdr:colOff>
      <xdr:row>79</xdr:row>
      <xdr:rowOff>250731</xdr:rowOff>
    </xdr:to>
    <xdr:pic>
      <xdr:nvPicPr>
        <xdr:cNvPr id="649" name="그림 6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80333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650" name="그림 6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651" name="그림 6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79</xdr:row>
      <xdr:rowOff>247650</xdr:rowOff>
    </xdr:from>
    <xdr:to>
      <xdr:col>5</xdr:col>
      <xdr:colOff>666670</xdr:colOff>
      <xdr:row>79</xdr:row>
      <xdr:rowOff>250731</xdr:rowOff>
    </xdr:to>
    <xdr:pic>
      <xdr:nvPicPr>
        <xdr:cNvPr id="652" name="그림 6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80333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653" name="그림 6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654" name="그림 6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79</xdr:row>
      <xdr:rowOff>247650</xdr:rowOff>
    </xdr:from>
    <xdr:to>
      <xdr:col>5</xdr:col>
      <xdr:colOff>666670</xdr:colOff>
      <xdr:row>79</xdr:row>
      <xdr:rowOff>250731</xdr:rowOff>
    </xdr:to>
    <xdr:pic>
      <xdr:nvPicPr>
        <xdr:cNvPr id="655" name="그림 6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80333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79</xdr:row>
      <xdr:rowOff>255172</xdr:rowOff>
    </xdr:from>
    <xdr:to>
      <xdr:col>6</xdr:col>
      <xdr:colOff>2031982</xdr:colOff>
      <xdr:row>79</xdr:row>
      <xdr:rowOff>258616</xdr:rowOff>
    </xdr:to>
    <xdr:pic>
      <xdr:nvPicPr>
        <xdr:cNvPr id="656" name="그림 6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040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1070324</xdr:colOff>
      <xdr:row>79</xdr:row>
      <xdr:rowOff>247650</xdr:rowOff>
    </xdr:from>
    <xdr:to>
      <xdr:col>5</xdr:col>
      <xdr:colOff>7280</xdr:colOff>
      <xdr:row>80</xdr:row>
      <xdr:rowOff>8523</xdr:rowOff>
    </xdr:to>
    <xdr:pic>
      <xdr:nvPicPr>
        <xdr:cNvPr id="657" name="그림 656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33049" y="38033325"/>
          <a:ext cx="1813506" cy="408573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658" name="그림 6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659" name="그림 6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103</xdr:row>
      <xdr:rowOff>247650</xdr:rowOff>
    </xdr:from>
    <xdr:to>
      <xdr:col>5</xdr:col>
      <xdr:colOff>666670</xdr:colOff>
      <xdr:row>103</xdr:row>
      <xdr:rowOff>250731</xdr:rowOff>
    </xdr:to>
    <xdr:pic>
      <xdr:nvPicPr>
        <xdr:cNvPr id="660" name="그림 6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500824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661" name="그림 6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662" name="그림 6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103</xdr:row>
      <xdr:rowOff>247650</xdr:rowOff>
    </xdr:from>
    <xdr:to>
      <xdr:col>5</xdr:col>
      <xdr:colOff>666670</xdr:colOff>
      <xdr:row>103</xdr:row>
      <xdr:rowOff>250731</xdr:rowOff>
    </xdr:to>
    <xdr:pic>
      <xdr:nvPicPr>
        <xdr:cNvPr id="663" name="그림 6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500824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664" name="그림 6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665" name="그림 6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103</xdr:row>
      <xdr:rowOff>247650</xdr:rowOff>
    </xdr:from>
    <xdr:to>
      <xdr:col>5</xdr:col>
      <xdr:colOff>666670</xdr:colOff>
      <xdr:row>103</xdr:row>
      <xdr:rowOff>250731</xdr:rowOff>
    </xdr:to>
    <xdr:pic>
      <xdr:nvPicPr>
        <xdr:cNvPr id="666" name="그림 6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500824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667" name="그림 6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668" name="그림 6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103</xdr:row>
      <xdr:rowOff>247650</xdr:rowOff>
    </xdr:from>
    <xdr:to>
      <xdr:col>5</xdr:col>
      <xdr:colOff>666670</xdr:colOff>
      <xdr:row>103</xdr:row>
      <xdr:rowOff>250731</xdr:rowOff>
    </xdr:to>
    <xdr:pic>
      <xdr:nvPicPr>
        <xdr:cNvPr id="669" name="그림 6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500824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103</xdr:row>
      <xdr:rowOff>255172</xdr:rowOff>
    </xdr:from>
    <xdr:to>
      <xdr:col>6</xdr:col>
      <xdr:colOff>2031982</xdr:colOff>
      <xdr:row>103</xdr:row>
      <xdr:rowOff>258616</xdr:rowOff>
    </xdr:to>
    <xdr:pic>
      <xdr:nvPicPr>
        <xdr:cNvPr id="670" name="그림 6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00899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738887</xdr:colOff>
      <xdr:row>103</xdr:row>
      <xdr:rowOff>247650</xdr:rowOff>
    </xdr:from>
    <xdr:to>
      <xdr:col>4</xdr:col>
      <xdr:colOff>1088839</xdr:colOff>
      <xdr:row>104</xdr:row>
      <xdr:rowOff>1850</xdr:rowOff>
    </xdr:to>
    <xdr:pic>
      <xdr:nvPicPr>
        <xdr:cNvPr id="671" name="그림 670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01612" y="50082450"/>
          <a:ext cx="1788227" cy="401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2" name="그림 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31</xdr:row>
      <xdr:rowOff>0</xdr:rowOff>
    </xdr:from>
    <xdr:to>
      <xdr:col>6</xdr:col>
      <xdr:colOff>2103610</xdr:colOff>
      <xdr:row>31</xdr:row>
      <xdr:rowOff>3445</xdr:rowOff>
    </xdr:to>
    <xdr:pic>
      <xdr:nvPicPr>
        <xdr:cNvPr id="3" name="그림 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114204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31</xdr:row>
      <xdr:rowOff>0</xdr:rowOff>
    </xdr:from>
    <xdr:to>
      <xdr:col>6</xdr:col>
      <xdr:colOff>1911204</xdr:colOff>
      <xdr:row>31</xdr:row>
      <xdr:rowOff>3415</xdr:rowOff>
    </xdr:to>
    <xdr:pic>
      <xdr:nvPicPr>
        <xdr:cNvPr id="4" name="그림 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11420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31</xdr:row>
      <xdr:rowOff>0</xdr:rowOff>
    </xdr:from>
    <xdr:to>
      <xdr:col>6</xdr:col>
      <xdr:colOff>1911204</xdr:colOff>
      <xdr:row>31</xdr:row>
      <xdr:rowOff>3415</xdr:rowOff>
    </xdr:to>
    <xdr:pic>
      <xdr:nvPicPr>
        <xdr:cNvPr id="5" name="그림 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11420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31</xdr:row>
      <xdr:rowOff>0</xdr:rowOff>
    </xdr:from>
    <xdr:to>
      <xdr:col>6</xdr:col>
      <xdr:colOff>1911204</xdr:colOff>
      <xdr:row>31</xdr:row>
      <xdr:rowOff>3414</xdr:rowOff>
    </xdr:to>
    <xdr:pic>
      <xdr:nvPicPr>
        <xdr:cNvPr id="6" name="그림 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114204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31</xdr:row>
      <xdr:rowOff>0</xdr:rowOff>
    </xdr:from>
    <xdr:to>
      <xdr:col>6</xdr:col>
      <xdr:colOff>1911204</xdr:colOff>
      <xdr:row>31</xdr:row>
      <xdr:rowOff>3415</xdr:rowOff>
    </xdr:to>
    <xdr:pic>
      <xdr:nvPicPr>
        <xdr:cNvPr id="7" name="그림 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11420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0</xdr:rowOff>
    </xdr:from>
    <xdr:to>
      <xdr:col>6</xdr:col>
      <xdr:colOff>2031982</xdr:colOff>
      <xdr:row>31</xdr:row>
      <xdr:rowOff>3444</xdr:rowOff>
    </xdr:to>
    <xdr:pic>
      <xdr:nvPicPr>
        <xdr:cNvPr id="8" name="그림 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4204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9" name="그림 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10" name="그림 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48888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1" name="그림 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2" name="그림 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13" name="그림 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4" name="그림 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5" name="그림 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48888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6" name="그림 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48888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17" name="그림 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48888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8" name="그림 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9" name="그림 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0" name="그림 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1" name="그림 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2" name="그림 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48888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3" name="그림 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48888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24" name="그림 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48888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5" name="그림 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6" name="그림 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7" name="그림 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8" name="그림 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9" name="그림 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48888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0" name="그림 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48888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1" name="그림 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48888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2" name="그림 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3" name="그림 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34" name="그림 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5" name="그림 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6" name="그림 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48888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7" name="그림 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8" name="그림 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48888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9" name="그림 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0" name="그림 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41" name="그림 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2" name="그림 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8888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3" name="그림 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48888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4" name="그림 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45" name="그림 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6" name="그림 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7" name="그림 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48" name="그림 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9" name="그림 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0" name="그림 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1" name="그림 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52" name="그림 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53" name="그림 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54" name="그림 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55" name="그림 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56" name="그림 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7" name="그림 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8" name="그림 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59" name="그림 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60" name="그림 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61" name="그림 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62" name="그림 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63" name="그림 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4" name="그림 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5" name="그림 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66" name="그림 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67" name="그림 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68" name="그림 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69" name="그림 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70" name="그림 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71" name="그림 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72" name="그림 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73" name="그림 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74" name="그림 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75" name="그림 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76" name="그림 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77" name="그림 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78" name="그림 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79" name="그림 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80" name="그림 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81" name="그림 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82" name="그림 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83" name="그림 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84" name="그림 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85" name="그림 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86" name="그림 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87" name="그림 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88" name="그림 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89" name="그림 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90" name="그림 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91" name="그림 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92" name="그림 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93" name="그림 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94" name="그림 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95" name="그림 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96" name="그림 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97" name="그림 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98" name="그림 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99" name="그림 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00" name="그림 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101" name="그림 1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02" name="그림 1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03" name="그림 1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104" name="그림 1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05" name="그림 1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06" name="그림 1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07" name="그림 1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108" name="그림 1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09" name="그림 1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10" name="그림 1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111" name="그림 1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12" name="그림 1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13" name="그림 1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14" name="그림 1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115" name="그림 1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16" name="그림 1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17" name="그림 1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118" name="그림 1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19" name="그림 1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20" name="그림 1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21" name="그림 1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122" name="그림 1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23" name="그림 1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24" name="그림 1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125" name="그림 1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26" name="그림 1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27" name="그림 1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28" name="그림 1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129" name="그림 1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30" name="그림 1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31" name="그림 1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132" name="그림 1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33" name="그림 1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34" name="그림 1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35" name="그림 1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136" name="그림 1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37" name="그림 1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38" name="그림 1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139" name="그림 1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40" name="그림 1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41" name="그림 1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42" name="그림 1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143" name="그림 1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44" name="그림 1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45" name="그림 1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146" name="그림 1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47" name="그림 1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48" name="그림 1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49" name="그림 1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150" name="그림 1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51" name="그림 1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52" name="그림 1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153" name="그림 1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54" name="그림 1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55" name="그림 1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56" name="그림 1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157" name="그림 1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58" name="그림 1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59" name="그림 1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160" name="그림 1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61" name="그림 1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62" name="그림 1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63" name="그림 1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164" name="그림 1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65" name="그림 1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66" name="그림 1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167" name="그림 1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68" name="그림 1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69" name="그림 1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70" name="그림 1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171" name="그림 1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72" name="그림 1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73" name="그림 1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174" name="그림 1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75" name="그림 1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76" name="그림 1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77" name="그림 1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178" name="그림 1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8766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79" name="그림 1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80" name="그림 1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181" name="그림 1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82" name="그림 1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8766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83" name="그림 1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8766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84" name="그림 1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185" name="그림 1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86" name="그림 1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87" name="그림 1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188" name="그림 1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89" name="그림 1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90" name="그림 1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91" name="그림 1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192" name="그림 1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93" name="그림 1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94" name="그림 1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195" name="그림 1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96" name="그림 1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97" name="그림 1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98" name="그림 1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199" name="그림 1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00" name="그림 1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01" name="그림 2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02" name="그림 2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03" name="그림 2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04" name="그림 2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05" name="그림 2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206" name="그림 2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07" name="그림 2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08" name="그림 2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09" name="그림 2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10" name="그림 2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11" name="그림 2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12" name="그림 2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213" name="그림 2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14" name="그림 2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15" name="그림 2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16" name="그림 2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17" name="그림 2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18" name="그림 2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19" name="그림 2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220" name="그림 2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21" name="그림 2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22" name="그림 2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23" name="그림 2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24" name="그림 2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25" name="그림 2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26" name="그림 2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227" name="그림 2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28" name="그림 2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29" name="그림 2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30" name="그림 2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31" name="그림 2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32" name="그림 2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33" name="그림 2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234" name="그림 2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35" name="그림 2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36" name="그림 2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37" name="그림 2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38" name="그림 2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39" name="그림 2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40" name="그림 2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241" name="그림 2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42" name="그림 2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43" name="그림 2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44" name="그림 2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45" name="그림 2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46" name="그림 2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47" name="그림 2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248" name="그림 2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49" name="그림 2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50" name="그림 2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51" name="그림 2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52" name="그림 2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53" name="그림 2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54" name="그림 2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255" name="그림 2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56" name="그림 2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57" name="그림 2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58" name="그림 2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59" name="그림 2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60" name="그림 2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61" name="그림 2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262" name="그림 2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63" name="그림 2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64" name="그림 2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65" name="그림 2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66" name="그림 2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67" name="그림 2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68" name="그림 2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269" name="그림 2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70" name="그림 2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71" name="그림 2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72" name="그림 2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73" name="그림 2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74" name="그림 2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75" name="그림 2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276" name="그림 2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77" name="그림 2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78" name="그림 2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79" name="그림 2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80" name="그림 2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81" name="그림 2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82" name="그림 2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283" name="그림 2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84" name="그림 2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85" name="그림 2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86" name="그림 2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87" name="그림 2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88" name="그림 2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89" name="그림 2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290" name="그림 2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91" name="그림 2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92" name="그림 2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93" name="그림 2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94" name="그림 2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95" name="그림 2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96" name="그림 2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297" name="그림 2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98" name="그림 2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99" name="그림 2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300" name="그림 2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01" name="그림 3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02" name="그림 3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03" name="그림 3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04" name="그림 3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05" name="그림 3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06" name="그림 3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307" name="그림 3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08" name="그림 3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09" name="그림 3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10" name="그림 3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11" name="그림 3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12" name="그림 3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13" name="그림 3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314" name="그림 3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15" name="그림 3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16" name="그림 3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17" name="그림 3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18" name="그림 3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958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19" name="그림 3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20" name="그림 3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321" name="그림 3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22" name="그림 3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958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23" name="그림 3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958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24" name="그림 3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25" name="그림 3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26" name="그림 3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27" name="그림 3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328" name="그림 3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29" name="그림 3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30" name="그림 3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31" name="그림 3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32" name="그림 3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33" name="그림 3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34" name="그림 3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335" name="그림 3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36" name="그림 3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37" name="그림 3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38" name="그림 3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39" name="그림 3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40" name="그림 3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41" name="그림 3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342" name="그림 3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43" name="그림 3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44" name="그림 3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45" name="그림 3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46" name="그림 3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47" name="그림 3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48" name="그림 3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349" name="그림 3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50" name="그림 3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51" name="그림 3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52" name="그림 3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53" name="그림 3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54" name="그림 3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55" name="그림 3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356" name="그림 3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57" name="그림 3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58" name="그림 3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59" name="그림 3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60" name="그림 3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61" name="그림 3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62" name="그림 3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363" name="그림 3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64" name="그림 3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65" name="그림 3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66" name="그림 3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67" name="그림 3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68" name="그림 3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69" name="그림 3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370" name="그림 3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71" name="그림 3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72" name="그림 3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73" name="그림 3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74" name="그림 3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75" name="그림 3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76" name="그림 3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377" name="그림 3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78" name="그림 3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79" name="그림 3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80" name="그림 3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81" name="그림 3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82" name="그림 3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83" name="그림 3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384" name="그림 3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85" name="그림 3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86" name="그림 3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87" name="그림 3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88" name="그림 3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89" name="그림 3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90" name="그림 3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391" name="그림 3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92" name="그림 3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93" name="그림 3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94" name="그림 3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95" name="그림 3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96" name="그림 3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97" name="그림 3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398" name="그림 3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99" name="그림 3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00" name="그림 3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01" name="그림 4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402" name="그림 4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03" name="그림 4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04" name="그림 4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405" name="그림 4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06" name="그림 4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07" name="그림 4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08" name="그림 4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409" name="그림 4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10" name="그림 4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11" name="그림 4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412" name="그림 4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13" name="그림 4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14" name="그림 4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15" name="그림 4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416" name="그림 4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17" name="그림 4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18" name="그림 4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419" name="그림 4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20" name="그림 4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21" name="그림 4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22" name="그림 4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423" name="그림 4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24" name="그림 4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25" name="그림 4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426" name="그림 4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27" name="그림 4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28" name="그림 4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29" name="그림 4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430" name="그림 4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31" name="그림 4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32" name="그림 4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433" name="그림 4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34" name="그림 4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35" name="그림 4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36" name="그림 4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437" name="그림 4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38" name="그림 4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39" name="그림 4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440" name="그림 4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41" name="그림 4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42" name="그림 4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43" name="그림 4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444" name="그림 4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45" name="그림 4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46" name="그림 4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447" name="그림 4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48" name="그림 4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49" name="그림 4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50" name="그림 4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451" name="그림 4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52" name="그림 4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53" name="그림 4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454" name="그림 4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55" name="그림 4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56" name="그림 4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57" name="그림 4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458" name="그림 4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03694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59" name="그림 4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60" name="그림 4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461" name="그림 4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62" name="그림 4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03694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63" name="그림 4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64" name="그림 4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465" name="그림 4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66" name="그림 4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67" name="그림 4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68" name="그림 4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69" name="그림 4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470" name="그림 4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471" name="그림 4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72" name="그림 4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73" name="그림 4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74" name="그림 4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75" name="그림 4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476" name="그림 4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477" name="그림 4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478" name="그림 4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479" name="그림 4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480" name="그림 4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481" name="그림 4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31</xdr:row>
      <xdr:rowOff>247650</xdr:rowOff>
    </xdr:from>
    <xdr:to>
      <xdr:col>5</xdr:col>
      <xdr:colOff>666670</xdr:colOff>
      <xdr:row>31</xdr:row>
      <xdr:rowOff>250731</xdr:rowOff>
    </xdr:to>
    <xdr:pic>
      <xdr:nvPicPr>
        <xdr:cNvPr id="482" name="그림 4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6681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483" name="그림 4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84" name="그림 4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85" name="그림 4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486" name="그림 4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13647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87" name="그림 4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88" name="그림 4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89" name="그림 4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490" name="그림 4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90144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91" name="그림 4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92" name="그림 4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93" name="그림 4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494" name="그림 4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492061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95" name="그림 4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96" name="그림 4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97" name="그림 4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498" name="그림 4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603694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99" name="그림 4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00" name="그림 4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01" name="그림 5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502" name="그림 5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03" name="그림 5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04" name="그림 5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505" name="그림 5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06" name="그림 5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507" name="그림 5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508" name="그림 5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31</xdr:row>
      <xdr:rowOff>247650</xdr:rowOff>
    </xdr:from>
    <xdr:to>
      <xdr:col>5</xdr:col>
      <xdr:colOff>666670</xdr:colOff>
      <xdr:row>31</xdr:row>
      <xdr:rowOff>250731</xdr:rowOff>
    </xdr:to>
    <xdr:pic>
      <xdr:nvPicPr>
        <xdr:cNvPr id="509" name="그림 5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6681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510" name="그림 5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511" name="그림 5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31</xdr:row>
      <xdr:rowOff>247650</xdr:rowOff>
    </xdr:from>
    <xdr:to>
      <xdr:col>5</xdr:col>
      <xdr:colOff>666670</xdr:colOff>
      <xdr:row>31</xdr:row>
      <xdr:rowOff>250731</xdr:rowOff>
    </xdr:to>
    <xdr:pic>
      <xdr:nvPicPr>
        <xdr:cNvPr id="512" name="그림 5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6681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513" name="그림 5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14" name="그림 5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15" name="그림 5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516" name="그림 5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13647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17" name="그림 5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18" name="그림 5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519" name="그림 5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13647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20" name="그림 5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21" name="그림 5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22" name="그림 5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523" name="그림 5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90144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24" name="그림 5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25" name="그림 5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526" name="그림 5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90144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27" name="그림 5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28" name="그림 5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29" name="그림 5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530" name="그림 5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492061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31" name="그림 5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32" name="그림 5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533" name="그림 5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492061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34" name="그림 5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35" name="그림 5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36" name="그림 5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537" name="그림 5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603694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38" name="그림 5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39" name="그림 5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540" name="그림 5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603694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41" name="그림 5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42" name="그림 5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43" name="그림 5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544" name="그림 5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45" name="그림 5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46" name="그림 5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547" name="그림 5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48" name="그림 5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49" name="그림 5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550" name="그림 5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551" name="그림 5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552" name="그림 5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553" name="그림 5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31</xdr:row>
      <xdr:rowOff>247650</xdr:rowOff>
    </xdr:from>
    <xdr:to>
      <xdr:col>5</xdr:col>
      <xdr:colOff>666670</xdr:colOff>
      <xdr:row>31</xdr:row>
      <xdr:rowOff>250731</xdr:rowOff>
    </xdr:to>
    <xdr:pic>
      <xdr:nvPicPr>
        <xdr:cNvPr id="554" name="그림 5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6681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555" name="그림 5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556" name="그림 5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31</xdr:row>
      <xdr:rowOff>247650</xdr:rowOff>
    </xdr:from>
    <xdr:to>
      <xdr:col>5</xdr:col>
      <xdr:colOff>666670</xdr:colOff>
      <xdr:row>31</xdr:row>
      <xdr:rowOff>250731</xdr:rowOff>
    </xdr:to>
    <xdr:pic>
      <xdr:nvPicPr>
        <xdr:cNvPr id="557" name="그림 5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6681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558" name="그림 5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559" name="그림 5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31</xdr:row>
      <xdr:rowOff>247650</xdr:rowOff>
    </xdr:from>
    <xdr:to>
      <xdr:col>5</xdr:col>
      <xdr:colOff>666670</xdr:colOff>
      <xdr:row>31</xdr:row>
      <xdr:rowOff>250731</xdr:rowOff>
    </xdr:to>
    <xdr:pic>
      <xdr:nvPicPr>
        <xdr:cNvPr id="560" name="그림 5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6681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561" name="그림 5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62" name="그림 5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63" name="그림 5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564" name="그림 5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13647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65" name="그림 5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66" name="그림 5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567" name="그림 5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13647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68" name="그림 5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69" name="그림 5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570" name="그림 5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13647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71" name="그림 5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72" name="그림 5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73" name="그림 5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574" name="그림 5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90144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75" name="그림 5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76" name="그림 5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577" name="그림 5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90144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78" name="그림 5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79" name="그림 5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580" name="그림 5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90144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81" name="그림 5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82" name="그림 5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83" name="그림 5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584" name="그림 5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492061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85" name="그림 5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86" name="그림 5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587" name="그림 5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492061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88" name="그림 5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89" name="그림 5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590" name="그림 5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492061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91" name="그림 5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92" name="그림 5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93" name="그림 5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594" name="그림 5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603694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95" name="그림 5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96" name="그림 5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597" name="그림 5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603694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98" name="그림 5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599" name="그림 5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600" name="그림 5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603694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01" name="그림 6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03694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02" name="그림 6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03" name="그림 6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604" name="그림 6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05" name="그림 6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06" name="그림 6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607" name="그림 6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08" name="그림 6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09" name="그림 6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610" name="그림 6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11" name="그림 6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12" name="그림 6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0</xdr:row>
      <xdr:rowOff>247650</xdr:rowOff>
    </xdr:from>
    <xdr:to>
      <xdr:col>5</xdr:col>
      <xdr:colOff>666670</xdr:colOff>
      <xdr:row>0</xdr:row>
      <xdr:rowOff>250731</xdr:rowOff>
    </xdr:to>
    <xdr:pic>
      <xdr:nvPicPr>
        <xdr:cNvPr id="613" name="그림 6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476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614" name="그림 6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1070322</xdr:colOff>
      <xdr:row>0</xdr:row>
      <xdr:rowOff>247650</xdr:rowOff>
    </xdr:from>
    <xdr:to>
      <xdr:col>5</xdr:col>
      <xdr:colOff>7282</xdr:colOff>
      <xdr:row>1</xdr:row>
      <xdr:rowOff>8524</xdr:rowOff>
    </xdr:to>
    <xdr:pic>
      <xdr:nvPicPr>
        <xdr:cNvPr id="615" name="그림 614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33047" y="247650"/>
          <a:ext cx="1813510" cy="40857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616" name="그림 6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617" name="그림 6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31</xdr:row>
      <xdr:rowOff>247650</xdr:rowOff>
    </xdr:from>
    <xdr:to>
      <xdr:col>5</xdr:col>
      <xdr:colOff>666670</xdr:colOff>
      <xdr:row>31</xdr:row>
      <xdr:rowOff>250731</xdr:rowOff>
    </xdr:to>
    <xdr:pic>
      <xdr:nvPicPr>
        <xdr:cNvPr id="618" name="그림 6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6681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619" name="그림 6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620" name="그림 6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31</xdr:row>
      <xdr:rowOff>247650</xdr:rowOff>
    </xdr:from>
    <xdr:to>
      <xdr:col>5</xdr:col>
      <xdr:colOff>666670</xdr:colOff>
      <xdr:row>31</xdr:row>
      <xdr:rowOff>250731</xdr:rowOff>
    </xdr:to>
    <xdr:pic>
      <xdr:nvPicPr>
        <xdr:cNvPr id="621" name="그림 6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6681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622" name="그림 6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623" name="그림 6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31</xdr:row>
      <xdr:rowOff>247650</xdr:rowOff>
    </xdr:from>
    <xdr:to>
      <xdr:col>5</xdr:col>
      <xdr:colOff>666670</xdr:colOff>
      <xdr:row>31</xdr:row>
      <xdr:rowOff>250731</xdr:rowOff>
    </xdr:to>
    <xdr:pic>
      <xdr:nvPicPr>
        <xdr:cNvPr id="624" name="그림 6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6681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625" name="그림 6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626" name="그림 6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31</xdr:row>
      <xdr:rowOff>247650</xdr:rowOff>
    </xdr:from>
    <xdr:to>
      <xdr:col>5</xdr:col>
      <xdr:colOff>666670</xdr:colOff>
      <xdr:row>31</xdr:row>
      <xdr:rowOff>250731</xdr:rowOff>
    </xdr:to>
    <xdr:pic>
      <xdr:nvPicPr>
        <xdr:cNvPr id="627" name="그림 6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1166812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31</xdr:row>
      <xdr:rowOff>255172</xdr:rowOff>
    </xdr:from>
    <xdr:to>
      <xdr:col>6</xdr:col>
      <xdr:colOff>2031982</xdr:colOff>
      <xdr:row>31</xdr:row>
      <xdr:rowOff>258616</xdr:rowOff>
    </xdr:to>
    <xdr:pic>
      <xdr:nvPicPr>
        <xdr:cNvPr id="628" name="그림 6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675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1070322</xdr:colOff>
      <xdr:row>31</xdr:row>
      <xdr:rowOff>247650</xdr:rowOff>
    </xdr:from>
    <xdr:to>
      <xdr:col>5</xdr:col>
      <xdr:colOff>7282</xdr:colOff>
      <xdr:row>32</xdr:row>
      <xdr:rowOff>8524</xdr:rowOff>
    </xdr:to>
    <xdr:pic>
      <xdr:nvPicPr>
        <xdr:cNvPr id="629" name="그림 628" descr="투명로고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33047" y="11668125"/>
          <a:ext cx="1813510" cy="40857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30" name="그림 6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31" name="그림 6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632" name="그림 6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13647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33" name="그림 6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34" name="그림 6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635" name="그림 6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13647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36" name="그림 6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37" name="그림 6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638" name="그림 6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13647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39" name="그림 6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40" name="그림 6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641" name="그림 6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25136475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42" name="그림 6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439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44" name="그림 6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45" name="그림 6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646" name="그림 6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90144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47" name="그림 6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48" name="그림 6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649" name="그림 6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90144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50" name="그림 6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51" name="그림 6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652" name="그림 6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90144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53" name="그림 6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54" name="그림 6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655" name="그림 6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3901440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56" name="그림 6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9021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58" name="그림 6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59" name="그림 6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660" name="그림 6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492061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61" name="그림 6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62" name="그림 6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663" name="그림 6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492061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64" name="그림 6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65" name="그림 6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666" name="그림 6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492061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67" name="그림 6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68" name="그림 6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410934</xdr:colOff>
      <xdr:row>63</xdr:row>
      <xdr:rowOff>0</xdr:rowOff>
    </xdr:from>
    <xdr:to>
      <xdr:col>5</xdr:col>
      <xdr:colOff>666670</xdr:colOff>
      <xdr:row>63</xdr:row>
      <xdr:rowOff>3081</xdr:rowOff>
    </xdr:to>
    <xdr:pic>
      <xdr:nvPicPr>
        <xdr:cNvPr id="669" name="그림 6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3659" y="49206150"/>
          <a:ext cx="3132286" cy="3081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670" name="그림 6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9213672"/>
          <a:ext cx="5664369" cy="3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view="pageBreakPreview" zoomScaleSheetLayoutView="100" workbookViewId="0">
      <selection activeCell="D36" sqref="D36"/>
    </sheetView>
  </sheetViews>
  <sheetFormatPr defaultRowHeight="16.5" x14ac:dyDescent="0.3"/>
  <sheetData>
    <row r="2" spans="1:10" x14ac:dyDescent="0.3">
      <c r="B2" s="95" t="s">
        <v>273</v>
      </c>
      <c r="C2" s="96"/>
      <c r="D2" s="96"/>
      <c r="E2" s="96"/>
      <c r="F2" s="96"/>
      <c r="G2" s="96"/>
      <c r="H2" s="96"/>
      <c r="I2" s="96"/>
    </row>
    <row r="3" spans="1:10" x14ac:dyDescent="0.3">
      <c r="B3" s="96"/>
      <c r="C3" s="96"/>
      <c r="D3" s="96"/>
      <c r="E3" s="96"/>
      <c r="F3" s="96"/>
      <c r="G3" s="96"/>
      <c r="H3" s="96"/>
      <c r="I3" s="96"/>
    </row>
    <row r="4" spans="1:10" x14ac:dyDescent="0.3">
      <c r="B4" s="96"/>
      <c r="C4" s="96"/>
      <c r="D4" s="96"/>
      <c r="E4" s="96"/>
      <c r="F4" s="96"/>
      <c r="G4" s="96"/>
      <c r="H4" s="96"/>
      <c r="I4" s="96"/>
    </row>
    <row r="5" spans="1:10" x14ac:dyDescent="0.3">
      <c r="B5" s="96"/>
      <c r="C5" s="96"/>
      <c r="D5" s="96"/>
      <c r="E5" s="96"/>
      <c r="F5" s="96"/>
      <c r="G5" s="96"/>
      <c r="H5" s="96"/>
      <c r="I5" s="96"/>
    </row>
    <row r="6" spans="1:10" x14ac:dyDescent="0.3">
      <c r="B6" s="96"/>
      <c r="C6" s="96"/>
      <c r="D6" s="96"/>
      <c r="E6" s="96"/>
      <c r="F6" s="96"/>
      <c r="G6" s="96"/>
      <c r="H6" s="96"/>
      <c r="I6" s="96"/>
    </row>
    <row r="7" spans="1:10" x14ac:dyDescent="0.3">
      <c r="B7" s="96"/>
      <c r="C7" s="96"/>
      <c r="D7" s="96"/>
      <c r="E7" s="96"/>
      <c r="F7" s="96"/>
      <c r="G7" s="96"/>
      <c r="H7" s="96"/>
      <c r="I7" s="96"/>
    </row>
    <row r="9" spans="1:10" x14ac:dyDescent="0.3">
      <c r="A9" s="97" t="s">
        <v>12</v>
      </c>
      <c r="B9" s="98"/>
      <c r="C9" s="98"/>
      <c r="D9" s="98"/>
      <c r="E9" s="98"/>
      <c r="F9" s="98"/>
      <c r="G9" s="98"/>
      <c r="H9" s="98"/>
      <c r="I9" s="98"/>
      <c r="J9" s="98"/>
    </row>
    <row r="10" spans="1:10" x14ac:dyDescent="0.3">
      <c r="A10" s="98"/>
      <c r="B10" s="98"/>
      <c r="C10" s="98"/>
      <c r="D10" s="98"/>
      <c r="E10" s="98"/>
      <c r="F10" s="98"/>
      <c r="G10" s="98"/>
      <c r="H10" s="98"/>
      <c r="I10" s="98"/>
      <c r="J10" s="98"/>
    </row>
    <row r="11" spans="1:10" x14ac:dyDescent="0.3">
      <c r="A11" s="98"/>
      <c r="B11" s="98"/>
      <c r="C11" s="98"/>
      <c r="D11" s="98"/>
      <c r="E11" s="98"/>
      <c r="F11" s="98"/>
      <c r="G11" s="98"/>
      <c r="H11" s="98"/>
      <c r="I11" s="98"/>
      <c r="J11" s="98"/>
    </row>
    <row r="12" spans="1:10" x14ac:dyDescent="0.3">
      <c r="A12" s="98"/>
      <c r="B12" s="98"/>
      <c r="C12" s="98"/>
      <c r="D12" s="98"/>
      <c r="E12" s="98"/>
      <c r="F12" s="98"/>
      <c r="G12" s="98"/>
      <c r="H12" s="98"/>
      <c r="I12" s="98"/>
      <c r="J12" s="98"/>
    </row>
    <row r="13" spans="1:10" x14ac:dyDescent="0.3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x14ac:dyDescent="0.3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3">
      <c r="A15" s="98"/>
      <c r="B15" s="98"/>
      <c r="C15" s="98"/>
      <c r="D15" s="98"/>
      <c r="E15" s="98"/>
      <c r="F15" s="98"/>
      <c r="G15" s="98"/>
      <c r="H15" s="98"/>
      <c r="I15" s="98"/>
      <c r="J15" s="98"/>
    </row>
  </sheetData>
  <mergeCells count="2">
    <mergeCell ref="B2:I7"/>
    <mergeCell ref="A9:J15"/>
  </mergeCells>
  <phoneticPr fontId="1" type="noConversion"/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view="pageBreakPreview" zoomScale="70" zoomScaleSheetLayoutView="70" workbookViewId="0">
      <selection activeCell="C25" sqref="C25"/>
    </sheetView>
  </sheetViews>
  <sheetFormatPr defaultRowHeight="16.5" x14ac:dyDescent="0.3"/>
  <cols>
    <col min="1" max="1" width="16.25" customWidth="1"/>
    <col min="2" max="3" width="35" customWidth="1"/>
    <col min="4" max="6" width="18.75" customWidth="1"/>
    <col min="7" max="7" width="77.375" customWidth="1"/>
  </cols>
  <sheetData>
    <row r="1" spans="1:7" ht="60" customHeight="1" x14ac:dyDescent="0.3">
      <c r="A1" s="99" t="s">
        <v>274</v>
      </c>
      <c r="B1" s="100"/>
      <c r="C1" s="100"/>
      <c r="D1" s="100"/>
      <c r="E1" s="100"/>
      <c r="F1" s="100"/>
      <c r="G1" s="100"/>
    </row>
    <row r="2" spans="1:7" ht="42" customHeight="1" x14ac:dyDescent="0.3">
      <c r="A2" s="101">
        <v>44683</v>
      </c>
      <c r="B2" s="101"/>
      <c r="C2" s="6" t="s">
        <v>4</v>
      </c>
      <c r="D2" s="2" t="s">
        <v>13</v>
      </c>
      <c r="E2" s="3" t="s">
        <v>14</v>
      </c>
      <c r="F2" s="102" t="s">
        <v>8</v>
      </c>
      <c r="G2" s="75" t="s">
        <v>272</v>
      </c>
    </row>
    <row r="3" spans="1:7" ht="32.25" customHeight="1" x14ac:dyDescent="0.3">
      <c r="A3" s="101"/>
      <c r="B3" s="101"/>
      <c r="C3" s="6" t="s">
        <v>6</v>
      </c>
      <c r="D3" s="74">
        <v>10</v>
      </c>
      <c r="E3" s="74">
        <v>5</v>
      </c>
      <c r="F3" s="102"/>
      <c r="G3" s="103" t="s">
        <v>11</v>
      </c>
    </row>
    <row r="4" spans="1:7" ht="32.25" customHeight="1" x14ac:dyDescent="0.3">
      <c r="A4" s="101"/>
      <c r="B4" s="101"/>
      <c r="C4" s="6" t="s">
        <v>5</v>
      </c>
      <c r="D4" s="74">
        <v>0</v>
      </c>
      <c r="E4" s="5"/>
      <c r="F4" s="102"/>
      <c r="G4" s="103"/>
    </row>
    <row r="5" spans="1:7" ht="32.25" customHeight="1" x14ac:dyDescent="0.3">
      <c r="A5" s="21" t="s">
        <v>0</v>
      </c>
      <c r="B5" s="71" t="s">
        <v>1</v>
      </c>
      <c r="C5" s="71" t="s">
        <v>2</v>
      </c>
      <c r="D5" s="71" t="s">
        <v>16</v>
      </c>
      <c r="E5" s="71" t="s">
        <v>17</v>
      </c>
      <c r="F5" s="71" t="s">
        <v>18</v>
      </c>
      <c r="G5" s="71" t="s">
        <v>3</v>
      </c>
    </row>
    <row r="6" spans="1:7" ht="32.25" customHeight="1" x14ac:dyDescent="0.3">
      <c r="A6" s="104" t="s">
        <v>29</v>
      </c>
      <c r="B6" s="107" t="s">
        <v>34</v>
      </c>
      <c r="C6" s="38" t="s">
        <v>42</v>
      </c>
      <c r="D6" s="85">
        <v>65</v>
      </c>
      <c r="E6" s="7">
        <f>$D$3+$D$4</f>
        <v>10</v>
      </c>
      <c r="F6" s="7">
        <f>D6*$D$3+D6*2.1*$D$4</f>
        <v>650</v>
      </c>
      <c r="G6" s="109" t="s">
        <v>168</v>
      </c>
    </row>
    <row r="7" spans="1:7" ht="32.25" customHeight="1" x14ac:dyDescent="0.3">
      <c r="A7" s="105"/>
      <c r="B7" s="108"/>
      <c r="C7" s="28" t="s">
        <v>164</v>
      </c>
      <c r="D7" s="86">
        <v>3.25</v>
      </c>
      <c r="E7" s="22">
        <f t="shared" ref="E7:E28" si="0">$D$3+$D$4</f>
        <v>10</v>
      </c>
      <c r="F7" s="23">
        <f t="shared" ref="F7:F28" si="1">D7*$D$3+D7*2.1*$D$4</f>
        <v>32.5</v>
      </c>
      <c r="G7" s="110" t="s">
        <v>167</v>
      </c>
    </row>
    <row r="8" spans="1:7" ht="32.25" customHeight="1" x14ac:dyDescent="0.3">
      <c r="A8" s="105"/>
      <c r="B8" s="111" t="s">
        <v>100</v>
      </c>
      <c r="C8" s="80" t="s">
        <v>98</v>
      </c>
      <c r="D8" s="43">
        <v>3.9</v>
      </c>
      <c r="E8" s="20">
        <f t="shared" si="0"/>
        <v>10</v>
      </c>
      <c r="F8" s="20">
        <f t="shared" si="1"/>
        <v>39</v>
      </c>
      <c r="G8" s="112" t="s">
        <v>169</v>
      </c>
    </row>
    <row r="9" spans="1:7" ht="32.25" customHeight="1" x14ac:dyDescent="0.3">
      <c r="A9" s="105"/>
      <c r="B9" s="111"/>
      <c r="C9" s="80" t="s">
        <v>92</v>
      </c>
      <c r="D9" s="43">
        <v>3.9</v>
      </c>
      <c r="E9" s="20">
        <f t="shared" si="0"/>
        <v>10</v>
      </c>
      <c r="F9" s="20">
        <f t="shared" si="1"/>
        <v>39</v>
      </c>
      <c r="G9" s="113" t="s">
        <v>167</v>
      </c>
    </row>
    <row r="10" spans="1:7" ht="32.25" customHeight="1" x14ac:dyDescent="0.3">
      <c r="A10" s="105"/>
      <c r="B10" s="111"/>
      <c r="C10" s="80" t="s">
        <v>27</v>
      </c>
      <c r="D10" s="43">
        <v>1.95</v>
      </c>
      <c r="E10" s="20">
        <f t="shared" si="0"/>
        <v>10</v>
      </c>
      <c r="F10" s="20">
        <f t="shared" si="1"/>
        <v>19.5</v>
      </c>
      <c r="G10" s="113" t="s">
        <v>167</v>
      </c>
    </row>
    <row r="11" spans="1:7" ht="32.25" customHeight="1" x14ac:dyDescent="0.3">
      <c r="A11" s="105"/>
      <c r="B11" s="111"/>
      <c r="C11" s="80" t="s">
        <v>59</v>
      </c>
      <c r="D11" s="43">
        <v>0.65</v>
      </c>
      <c r="E11" s="20">
        <f t="shared" si="0"/>
        <v>10</v>
      </c>
      <c r="F11" s="20">
        <f t="shared" si="1"/>
        <v>6.5</v>
      </c>
      <c r="G11" s="113" t="s">
        <v>167</v>
      </c>
    </row>
    <row r="12" spans="1:7" ht="32.25" customHeight="1" x14ac:dyDescent="0.3">
      <c r="A12" s="105"/>
      <c r="B12" s="111"/>
      <c r="C12" s="80" t="s">
        <v>64</v>
      </c>
      <c r="D12" s="43">
        <v>0.65</v>
      </c>
      <c r="E12" s="20">
        <f t="shared" si="0"/>
        <v>10</v>
      </c>
      <c r="F12" s="20">
        <f t="shared" si="1"/>
        <v>6.5</v>
      </c>
      <c r="G12" s="113" t="s">
        <v>167</v>
      </c>
    </row>
    <row r="13" spans="1:7" ht="32.25" customHeight="1" x14ac:dyDescent="0.3">
      <c r="A13" s="105"/>
      <c r="B13" s="111"/>
      <c r="C13" s="80" t="s">
        <v>26</v>
      </c>
      <c r="D13" s="43">
        <v>0.52</v>
      </c>
      <c r="E13" s="20">
        <f t="shared" si="0"/>
        <v>10</v>
      </c>
      <c r="F13" s="20">
        <f t="shared" si="1"/>
        <v>5.2</v>
      </c>
      <c r="G13" s="114" t="s">
        <v>167</v>
      </c>
    </row>
    <row r="14" spans="1:7" ht="32.25" customHeight="1" x14ac:dyDescent="0.3">
      <c r="A14" s="105"/>
      <c r="B14" s="111" t="s">
        <v>101</v>
      </c>
      <c r="C14" s="80" t="s">
        <v>77</v>
      </c>
      <c r="D14" s="43">
        <v>39</v>
      </c>
      <c r="E14" s="20">
        <f t="shared" si="0"/>
        <v>10</v>
      </c>
      <c r="F14" s="20">
        <f t="shared" si="1"/>
        <v>390</v>
      </c>
      <c r="G14" s="112" t="s">
        <v>166</v>
      </c>
    </row>
    <row r="15" spans="1:7" ht="32.25" customHeight="1" x14ac:dyDescent="0.3">
      <c r="A15" s="105"/>
      <c r="B15" s="111"/>
      <c r="C15" s="80" t="s">
        <v>165</v>
      </c>
      <c r="D15" s="43">
        <v>19.5</v>
      </c>
      <c r="E15" s="20">
        <f t="shared" si="0"/>
        <v>10</v>
      </c>
      <c r="F15" s="20">
        <f t="shared" si="1"/>
        <v>195</v>
      </c>
      <c r="G15" s="113" t="s">
        <v>167</v>
      </c>
    </row>
    <row r="16" spans="1:7" ht="32.25" customHeight="1" x14ac:dyDescent="0.3">
      <c r="A16" s="105"/>
      <c r="B16" s="111"/>
      <c r="C16" s="87" t="s">
        <v>40</v>
      </c>
      <c r="D16" s="88">
        <v>6.5</v>
      </c>
      <c r="E16" s="20">
        <f t="shared" si="0"/>
        <v>10</v>
      </c>
      <c r="F16" s="20">
        <f t="shared" si="1"/>
        <v>65</v>
      </c>
      <c r="G16" s="113" t="s">
        <v>167</v>
      </c>
    </row>
    <row r="17" spans="1:7" ht="32.25" customHeight="1" x14ac:dyDescent="0.3">
      <c r="A17" s="105"/>
      <c r="B17" s="111"/>
      <c r="C17" s="80" t="s">
        <v>59</v>
      </c>
      <c r="D17" s="89">
        <v>1.95</v>
      </c>
      <c r="E17" s="20">
        <f t="shared" si="0"/>
        <v>10</v>
      </c>
      <c r="F17" s="20">
        <f t="shared" si="1"/>
        <v>19.5</v>
      </c>
      <c r="G17" s="113" t="s">
        <v>167</v>
      </c>
    </row>
    <row r="18" spans="1:7" ht="32.25" customHeight="1" x14ac:dyDescent="0.3">
      <c r="A18" s="105"/>
      <c r="B18" s="111"/>
      <c r="C18" s="80" t="s">
        <v>64</v>
      </c>
      <c r="D18" s="89">
        <v>1.3</v>
      </c>
      <c r="E18" s="20">
        <f t="shared" si="0"/>
        <v>10</v>
      </c>
      <c r="F18" s="20">
        <f t="shared" si="1"/>
        <v>13</v>
      </c>
      <c r="G18" s="113" t="s">
        <v>167</v>
      </c>
    </row>
    <row r="19" spans="1:7" ht="32.25" customHeight="1" x14ac:dyDescent="0.3">
      <c r="A19" s="105"/>
      <c r="B19" s="111"/>
      <c r="C19" s="80" t="s">
        <v>27</v>
      </c>
      <c r="D19" s="89">
        <v>0.26</v>
      </c>
      <c r="E19" s="20">
        <f t="shared" si="0"/>
        <v>10</v>
      </c>
      <c r="F19" s="20">
        <f t="shared" si="1"/>
        <v>2.6</v>
      </c>
      <c r="G19" s="113" t="s">
        <v>167</v>
      </c>
    </row>
    <row r="20" spans="1:7" ht="32.25" customHeight="1" x14ac:dyDescent="0.3">
      <c r="A20" s="105"/>
      <c r="B20" s="111"/>
      <c r="C20" s="80" t="s">
        <v>26</v>
      </c>
      <c r="D20" s="89">
        <v>0.13</v>
      </c>
      <c r="E20" s="20">
        <f t="shared" si="0"/>
        <v>10</v>
      </c>
      <c r="F20" s="20">
        <f t="shared" si="1"/>
        <v>1.3</v>
      </c>
      <c r="G20" s="113" t="s">
        <v>167</v>
      </c>
    </row>
    <row r="21" spans="1:7" ht="32.25" customHeight="1" x14ac:dyDescent="0.3">
      <c r="A21" s="105"/>
      <c r="B21" s="111"/>
      <c r="C21" s="80" t="s">
        <v>67</v>
      </c>
      <c r="D21" s="89">
        <v>0.13</v>
      </c>
      <c r="E21" s="20">
        <f t="shared" si="0"/>
        <v>10</v>
      </c>
      <c r="F21" s="20">
        <f t="shared" si="1"/>
        <v>1.3</v>
      </c>
      <c r="G21" s="114" t="s">
        <v>167</v>
      </c>
    </row>
    <row r="22" spans="1:7" ht="32.25" customHeight="1" x14ac:dyDescent="0.3">
      <c r="A22" s="105"/>
      <c r="B22" s="111" t="s">
        <v>102</v>
      </c>
      <c r="C22" s="80" t="s">
        <v>89</v>
      </c>
      <c r="D22" s="43">
        <v>45.5</v>
      </c>
      <c r="E22" s="20">
        <f t="shared" si="0"/>
        <v>10</v>
      </c>
      <c r="F22" s="20">
        <f t="shared" si="1"/>
        <v>455</v>
      </c>
      <c r="G22" s="112" t="s">
        <v>170</v>
      </c>
    </row>
    <row r="23" spans="1:7" ht="32.25" customHeight="1" x14ac:dyDescent="0.3">
      <c r="A23" s="105"/>
      <c r="B23" s="111"/>
      <c r="C23" s="80" t="s">
        <v>40</v>
      </c>
      <c r="D23" s="43">
        <v>2.6</v>
      </c>
      <c r="E23" s="20">
        <f t="shared" si="0"/>
        <v>10</v>
      </c>
      <c r="F23" s="20">
        <f t="shared" si="1"/>
        <v>26</v>
      </c>
      <c r="G23" s="113" t="s">
        <v>167</v>
      </c>
    </row>
    <row r="24" spans="1:7" ht="32.25" customHeight="1" x14ac:dyDescent="0.3">
      <c r="A24" s="105"/>
      <c r="B24" s="111"/>
      <c r="C24" s="80" t="s">
        <v>32</v>
      </c>
      <c r="D24" s="43">
        <v>1.3</v>
      </c>
      <c r="E24" s="20">
        <f t="shared" si="0"/>
        <v>10</v>
      </c>
      <c r="F24" s="20">
        <f t="shared" si="1"/>
        <v>13</v>
      </c>
      <c r="G24" s="113" t="s">
        <v>167</v>
      </c>
    </row>
    <row r="25" spans="1:7" ht="32.25" customHeight="1" x14ac:dyDescent="0.3">
      <c r="A25" s="105"/>
      <c r="B25" s="111"/>
      <c r="C25" s="80" t="s">
        <v>66</v>
      </c>
      <c r="D25" s="43">
        <v>0.46</v>
      </c>
      <c r="E25" s="20">
        <f t="shared" si="0"/>
        <v>10</v>
      </c>
      <c r="F25" s="20">
        <f t="shared" si="1"/>
        <v>4.6000000000000005</v>
      </c>
      <c r="G25" s="113" t="s">
        <v>167</v>
      </c>
    </row>
    <row r="26" spans="1:7" ht="32.25" customHeight="1" x14ac:dyDescent="0.3">
      <c r="A26" s="105"/>
      <c r="B26" s="111"/>
      <c r="C26" s="29" t="s">
        <v>64</v>
      </c>
      <c r="D26" s="43">
        <v>0.46</v>
      </c>
      <c r="E26" s="20">
        <f t="shared" si="0"/>
        <v>10</v>
      </c>
      <c r="F26" s="20">
        <f t="shared" si="1"/>
        <v>4.6000000000000005</v>
      </c>
      <c r="G26" s="113" t="s">
        <v>167</v>
      </c>
    </row>
    <row r="27" spans="1:7" ht="32.25" customHeight="1" x14ac:dyDescent="0.3">
      <c r="A27" s="105"/>
      <c r="B27" s="111"/>
      <c r="C27" s="29" t="s">
        <v>27</v>
      </c>
      <c r="D27" s="43">
        <v>0.46</v>
      </c>
      <c r="E27" s="20">
        <f t="shared" si="0"/>
        <v>10</v>
      </c>
      <c r="F27" s="20">
        <f t="shared" si="1"/>
        <v>4.6000000000000005</v>
      </c>
      <c r="G27" s="114" t="s">
        <v>167</v>
      </c>
    </row>
    <row r="28" spans="1:7" ht="32.25" customHeight="1" x14ac:dyDescent="0.3">
      <c r="A28" s="106"/>
      <c r="B28" s="78" t="s">
        <v>23</v>
      </c>
      <c r="C28" s="8" t="s">
        <v>23</v>
      </c>
      <c r="D28" s="9">
        <v>20</v>
      </c>
      <c r="E28" s="20">
        <f t="shared" si="0"/>
        <v>10</v>
      </c>
      <c r="F28" s="20">
        <f t="shared" si="1"/>
        <v>200</v>
      </c>
      <c r="G28" s="30"/>
    </row>
    <row r="29" spans="1:7" ht="60" customHeight="1" x14ac:dyDescent="0.3">
      <c r="A29" s="99" t="s">
        <v>274</v>
      </c>
      <c r="B29" s="100"/>
      <c r="C29" s="100"/>
      <c r="D29" s="100"/>
      <c r="E29" s="100"/>
      <c r="F29" s="100"/>
      <c r="G29" s="100"/>
    </row>
    <row r="30" spans="1:7" ht="42" customHeight="1" x14ac:dyDescent="0.3">
      <c r="A30" s="115">
        <f>A2+1</f>
        <v>44684</v>
      </c>
      <c r="B30" s="116"/>
      <c r="C30" s="6" t="s">
        <v>4</v>
      </c>
      <c r="D30" s="2" t="s">
        <v>13</v>
      </c>
      <c r="E30" s="3" t="s">
        <v>14</v>
      </c>
      <c r="F30" s="121" t="s">
        <v>8</v>
      </c>
      <c r="G30" s="75" t="s">
        <v>272</v>
      </c>
    </row>
    <row r="31" spans="1:7" ht="32.25" customHeight="1" x14ac:dyDescent="0.3">
      <c r="A31" s="117"/>
      <c r="B31" s="118"/>
      <c r="C31" s="6" t="s">
        <v>6</v>
      </c>
      <c r="D31" s="74">
        <v>10</v>
      </c>
      <c r="E31" s="74">
        <v>5</v>
      </c>
      <c r="F31" s="122"/>
      <c r="G31" s="124" t="s">
        <v>11</v>
      </c>
    </row>
    <row r="32" spans="1:7" ht="32.25" customHeight="1" x14ac:dyDescent="0.3">
      <c r="A32" s="119"/>
      <c r="B32" s="120"/>
      <c r="C32" s="6" t="s">
        <v>5</v>
      </c>
      <c r="D32" s="74">
        <v>0</v>
      </c>
      <c r="E32" s="5"/>
      <c r="F32" s="123"/>
      <c r="G32" s="125"/>
    </row>
    <row r="33" spans="1:7" ht="32.25" customHeight="1" x14ac:dyDescent="0.3">
      <c r="A33" s="21" t="s">
        <v>0</v>
      </c>
      <c r="B33" s="21" t="s">
        <v>1</v>
      </c>
      <c r="C33" s="21" t="s">
        <v>2</v>
      </c>
      <c r="D33" s="21" t="s">
        <v>16</v>
      </c>
      <c r="E33" s="21" t="s">
        <v>17</v>
      </c>
      <c r="F33" s="21" t="s">
        <v>18</v>
      </c>
      <c r="G33" s="21" t="s">
        <v>3</v>
      </c>
    </row>
    <row r="34" spans="1:7" ht="32.25" customHeight="1" x14ac:dyDescent="0.3">
      <c r="A34" s="104" t="s">
        <v>29</v>
      </c>
      <c r="B34" s="126" t="s">
        <v>103</v>
      </c>
      <c r="C34" s="80" t="s">
        <v>42</v>
      </c>
      <c r="D34" s="43">
        <v>41.2</v>
      </c>
      <c r="E34" s="22">
        <f>$D$31+$D$32</f>
        <v>10</v>
      </c>
      <c r="F34" s="23">
        <f>D34*$D$31+D34*2.1*$D$32</f>
        <v>412</v>
      </c>
      <c r="G34" s="127" t="s">
        <v>175</v>
      </c>
    </row>
    <row r="35" spans="1:7" ht="32.25" customHeight="1" x14ac:dyDescent="0.3">
      <c r="A35" s="105"/>
      <c r="B35" s="126"/>
      <c r="C35" s="80" t="s">
        <v>69</v>
      </c>
      <c r="D35" s="43">
        <v>30.9</v>
      </c>
      <c r="E35" s="20">
        <f t="shared" ref="E35:E57" si="2">$D$31+$D$32</f>
        <v>10</v>
      </c>
      <c r="F35" s="20">
        <f t="shared" ref="F35:F57" si="3">D35*$D$31+D35*2.1*$D$32</f>
        <v>309</v>
      </c>
      <c r="G35" s="128" t="s">
        <v>167</v>
      </c>
    </row>
    <row r="36" spans="1:7" ht="32.25" customHeight="1" x14ac:dyDescent="0.3">
      <c r="A36" s="105"/>
      <c r="B36" s="126"/>
      <c r="C36" s="80" t="s">
        <v>62</v>
      </c>
      <c r="D36" s="43">
        <v>15.45</v>
      </c>
      <c r="E36" s="20">
        <f t="shared" si="2"/>
        <v>10</v>
      </c>
      <c r="F36" s="20">
        <f t="shared" si="3"/>
        <v>154.5</v>
      </c>
      <c r="G36" s="128" t="s">
        <v>167</v>
      </c>
    </row>
    <row r="37" spans="1:7" ht="32.25" customHeight="1" x14ac:dyDescent="0.3">
      <c r="A37" s="105"/>
      <c r="B37" s="126"/>
      <c r="C37" s="80" t="s">
        <v>40</v>
      </c>
      <c r="D37" s="43">
        <v>5.15</v>
      </c>
      <c r="E37" s="20">
        <f t="shared" si="2"/>
        <v>10</v>
      </c>
      <c r="F37" s="20">
        <f t="shared" si="3"/>
        <v>51.5</v>
      </c>
      <c r="G37" s="128" t="s">
        <v>167</v>
      </c>
    </row>
    <row r="38" spans="1:7" ht="32.25" customHeight="1" x14ac:dyDescent="0.3">
      <c r="A38" s="105"/>
      <c r="B38" s="126"/>
      <c r="C38" s="80" t="s">
        <v>66</v>
      </c>
      <c r="D38" s="43">
        <v>3.09</v>
      </c>
      <c r="E38" s="20">
        <f t="shared" si="2"/>
        <v>10</v>
      </c>
      <c r="F38" s="20">
        <f t="shared" si="3"/>
        <v>30.9</v>
      </c>
      <c r="G38" s="128" t="s">
        <v>167</v>
      </c>
    </row>
    <row r="39" spans="1:7" ht="32.25" customHeight="1" x14ac:dyDescent="0.3">
      <c r="A39" s="105"/>
      <c r="B39" s="126"/>
      <c r="C39" s="80" t="s">
        <v>32</v>
      </c>
      <c r="D39" s="43">
        <v>2.58</v>
      </c>
      <c r="E39" s="20">
        <f t="shared" si="2"/>
        <v>10</v>
      </c>
      <c r="F39" s="20">
        <f t="shared" si="3"/>
        <v>25.8</v>
      </c>
      <c r="G39" s="128" t="s">
        <v>167</v>
      </c>
    </row>
    <row r="40" spans="1:7" ht="32.25" customHeight="1" x14ac:dyDescent="0.3">
      <c r="A40" s="105"/>
      <c r="B40" s="126"/>
      <c r="C40" s="80" t="s">
        <v>64</v>
      </c>
      <c r="D40" s="43">
        <v>1.03</v>
      </c>
      <c r="E40" s="20">
        <f t="shared" si="2"/>
        <v>10</v>
      </c>
      <c r="F40" s="20">
        <f t="shared" si="3"/>
        <v>10.3</v>
      </c>
      <c r="G40" s="128" t="s">
        <v>167</v>
      </c>
    </row>
    <row r="41" spans="1:7" ht="32.25" customHeight="1" x14ac:dyDescent="0.3">
      <c r="A41" s="105"/>
      <c r="B41" s="126"/>
      <c r="C41" s="80" t="s">
        <v>27</v>
      </c>
      <c r="D41" s="43">
        <v>0.21</v>
      </c>
      <c r="E41" s="20">
        <f t="shared" si="2"/>
        <v>10</v>
      </c>
      <c r="F41" s="20">
        <f t="shared" si="3"/>
        <v>2.1</v>
      </c>
      <c r="G41" s="128" t="s">
        <v>167</v>
      </c>
    </row>
    <row r="42" spans="1:7" ht="32.25" customHeight="1" x14ac:dyDescent="0.3">
      <c r="A42" s="105"/>
      <c r="B42" s="126"/>
      <c r="C42" s="80" t="s">
        <v>67</v>
      </c>
      <c r="D42" s="43">
        <v>0.1</v>
      </c>
      <c r="E42" s="20">
        <f t="shared" si="2"/>
        <v>10</v>
      </c>
      <c r="F42" s="20">
        <f t="shared" si="3"/>
        <v>1</v>
      </c>
      <c r="G42" s="129" t="s">
        <v>167</v>
      </c>
    </row>
    <row r="43" spans="1:7" ht="32.25" customHeight="1" x14ac:dyDescent="0.3">
      <c r="A43" s="105"/>
      <c r="B43" s="130" t="s">
        <v>104</v>
      </c>
      <c r="C43" s="80" t="s">
        <v>58</v>
      </c>
      <c r="D43" s="43">
        <v>36.049999999999997</v>
      </c>
      <c r="E43" s="20">
        <f t="shared" si="2"/>
        <v>10</v>
      </c>
      <c r="F43" s="20">
        <f t="shared" si="3"/>
        <v>360.5</v>
      </c>
      <c r="G43" s="112" t="s">
        <v>176</v>
      </c>
    </row>
    <row r="44" spans="1:7" ht="32.25" customHeight="1" x14ac:dyDescent="0.3">
      <c r="A44" s="105"/>
      <c r="B44" s="130"/>
      <c r="C44" s="80" t="s">
        <v>63</v>
      </c>
      <c r="D44" s="43">
        <v>4.12</v>
      </c>
      <c r="E44" s="20">
        <f t="shared" si="2"/>
        <v>10</v>
      </c>
      <c r="F44" s="20">
        <f t="shared" si="3"/>
        <v>41.2</v>
      </c>
      <c r="G44" s="113" t="s">
        <v>167</v>
      </c>
    </row>
    <row r="45" spans="1:7" ht="32.25" customHeight="1" x14ac:dyDescent="0.3">
      <c r="A45" s="105"/>
      <c r="B45" s="130"/>
      <c r="C45" s="80" t="s">
        <v>40</v>
      </c>
      <c r="D45" s="43">
        <v>3.09</v>
      </c>
      <c r="E45" s="20">
        <f t="shared" si="2"/>
        <v>10</v>
      </c>
      <c r="F45" s="20">
        <f t="shared" si="3"/>
        <v>30.9</v>
      </c>
      <c r="G45" s="113" t="s">
        <v>167</v>
      </c>
    </row>
    <row r="46" spans="1:7" ht="32.25" customHeight="1" x14ac:dyDescent="0.3">
      <c r="A46" s="105"/>
      <c r="B46" s="130"/>
      <c r="C46" s="80" t="s">
        <v>45</v>
      </c>
      <c r="D46" s="43">
        <v>2.06</v>
      </c>
      <c r="E46" s="20">
        <f t="shared" si="2"/>
        <v>10</v>
      </c>
      <c r="F46" s="20">
        <f t="shared" si="3"/>
        <v>20.6</v>
      </c>
      <c r="G46" s="113" t="s">
        <v>167</v>
      </c>
    </row>
    <row r="47" spans="1:7" ht="32.25" customHeight="1" x14ac:dyDescent="0.3">
      <c r="A47" s="105"/>
      <c r="B47" s="130"/>
      <c r="C47" s="80" t="s">
        <v>64</v>
      </c>
      <c r="D47" s="43">
        <v>0.52</v>
      </c>
      <c r="E47" s="20">
        <f t="shared" si="2"/>
        <v>10</v>
      </c>
      <c r="F47" s="20">
        <f t="shared" si="3"/>
        <v>5.2</v>
      </c>
      <c r="G47" s="114" t="s">
        <v>167</v>
      </c>
    </row>
    <row r="48" spans="1:7" ht="32.25" customHeight="1" x14ac:dyDescent="0.3">
      <c r="A48" s="105"/>
      <c r="B48" s="130" t="s">
        <v>105</v>
      </c>
      <c r="C48" s="81" t="s">
        <v>171</v>
      </c>
      <c r="D48" s="89">
        <v>20.6</v>
      </c>
      <c r="E48" s="20">
        <f t="shared" si="2"/>
        <v>10</v>
      </c>
      <c r="F48" s="20">
        <f t="shared" si="3"/>
        <v>206</v>
      </c>
      <c r="G48" s="131" t="s">
        <v>177</v>
      </c>
    </row>
    <row r="49" spans="1:7" ht="32.25" customHeight="1" x14ac:dyDescent="0.3">
      <c r="A49" s="105"/>
      <c r="B49" s="130"/>
      <c r="C49" s="81" t="s">
        <v>172</v>
      </c>
      <c r="D49" s="89">
        <v>13.39</v>
      </c>
      <c r="E49" s="20">
        <f t="shared" si="2"/>
        <v>10</v>
      </c>
      <c r="F49" s="20">
        <f t="shared" si="3"/>
        <v>133.9</v>
      </c>
      <c r="G49" s="132" t="s">
        <v>167</v>
      </c>
    </row>
    <row r="50" spans="1:7" ht="32.25" customHeight="1" x14ac:dyDescent="0.3">
      <c r="A50" s="105"/>
      <c r="B50" s="130"/>
      <c r="C50" s="81" t="s">
        <v>95</v>
      </c>
      <c r="D50" s="89">
        <v>5.15</v>
      </c>
      <c r="E50" s="20">
        <f t="shared" si="2"/>
        <v>10</v>
      </c>
      <c r="F50" s="20">
        <f t="shared" si="3"/>
        <v>51.5</v>
      </c>
      <c r="G50" s="132" t="s">
        <v>167</v>
      </c>
    </row>
    <row r="51" spans="1:7" ht="32.25" customHeight="1" x14ac:dyDescent="0.3">
      <c r="A51" s="105"/>
      <c r="B51" s="130"/>
      <c r="C51" s="81" t="s">
        <v>97</v>
      </c>
      <c r="D51" s="89">
        <v>5.15</v>
      </c>
      <c r="E51" s="20">
        <f t="shared" si="2"/>
        <v>10</v>
      </c>
      <c r="F51" s="20">
        <f t="shared" si="3"/>
        <v>51.5</v>
      </c>
      <c r="G51" s="132" t="s">
        <v>167</v>
      </c>
    </row>
    <row r="52" spans="1:7" ht="32.25" customHeight="1" x14ac:dyDescent="0.3">
      <c r="A52" s="105"/>
      <c r="B52" s="130"/>
      <c r="C52" s="81" t="s">
        <v>96</v>
      </c>
      <c r="D52" s="89">
        <v>5.15</v>
      </c>
      <c r="E52" s="20">
        <f t="shared" si="2"/>
        <v>10</v>
      </c>
      <c r="F52" s="20">
        <f t="shared" si="3"/>
        <v>51.5</v>
      </c>
      <c r="G52" s="132" t="s">
        <v>167</v>
      </c>
    </row>
    <row r="53" spans="1:7" ht="32.25" customHeight="1" x14ac:dyDescent="0.3">
      <c r="A53" s="105"/>
      <c r="B53" s="130"/>
      <c r="C53" s="81" t="s">
        <v>39</v>
      </c>
      <c r="D53" s="89">
        <v>3.09</v>
      </c>
      <c r="E53" s="20">
        <f t="shared" si="2"/>
        <v>10</v>
      </c>
      <c r="F53" s="20">
        <f t="shared" si="3"/>
        <v>30.9</v>
      </c>
      <c r="G53" s="132" t="s">
        <v>167</v>
      </c>
    </row>
    <row r="54" spans="1:7" ht="32.25" customHeight="1" x14ac:dyDescent="0.3">
      <c r="A54" s="105"/>
      <c r="B54" s="130"/>
      <c r="C54" s="81" t="s">
        <v>173</v>
      </c>
      <c r="D54" s="89">
        <v>1.03</v>
      </c>
      <c r="E54" s="20">
        <f t="shared" si="2"/>
        <v>10</v>
      </c>
      <c r="F54" s="20">
        <f t="shared" si="3"/>
        <v>10.3</v>
      </c>
      <c r="G54" s="132" t="s">
        <v>167</v>
      </c>
    </row>
    <row r="55" spans="1:7" ht="32.25" customHeight="1" x14ac:dyDescent="0.3">
      <c r="A55" s="105"/>
      <c r="B55" s="130"/>
      <c r="C55" s="81" t="s">
        <v>47</v>
      </c>
      <c r="D55" s="89">
        <v>1.03</v>
      </c>
      <c r="E55" s="20">
        <f t="shared" si="2"/>
        <v>10</v>
      </c>
      <c r="F55" s="20">
        <f t="shared" si="3"/>
        <v>10.3</v>
      </c>
      <c r="G55" s="132" t="s">
        <v>167</v>
      </c>
    </row>
    <row r="56" spans="1:7" ht="32.25" customHeight="1" x14ac:dyDescent="0.3">
      <c r="A56" s="105"/>
      <c r="B56" s="130"/>
      <c r="C56" s="81" t="s">
        <v>174</v>
      </c>
      <c r="D56" s="89">
        <v>1.03</v>
      </c>
      <c r="E56" s="20">
        <f t="shared" si="2"/>
        <v>10</v>
      </c>
      <c r="F56" s="20">
        <f t="shared" si="3"/>
        <v>10.3</v>
      </c>
      <c r="G56" s="133" t="s">
        <v>167</v>
      </c>
    </row>
    <row r="57" spans="1:7" ht="32.25" customHeight="1" x14ac:dyDescent="0.3">
      <c r="A57" s="106"/>
      <c r="B57" s="78" t="s">
        <v>106</v>
      </c>
      <c r="C57" s="80" t="s">
        <v>106</v>
      </c>
      <c r="D57" s="19">
        <v>20</v>
      </c>
      <c r="E57" s="20">
        <f t="shared" si="2"/>
        <v>10</v>
      </c>
      <c r="F57" s="20">
        <f t="shared" si="3"/>
        <v>200</v>
      </c>
      <c r="G57" s="31"/>
    </row>
    <row r="58" spans="1:7" ht="60" customHeight="1" x14ac:dyDescent="0.3">
      <c r="A58" s="99" t="s">
        <v>274</v>
      </c>
      <c r="B58" s="100"/>
      <c r="C58" s="100"/>
      <c r="D58" s="100"/>
      <c r="E58" s="100"/>
      <c r="F58" s="100"/>
      <c r="G58" s="100"/>
    </row>
    <row r="59" spans="1:7" ht="42" customHeight="1" x14ac:dyDescent="0.3">
      <c r="A59" s="101">
        <f>A30+1</f>
        <v>44685</v>
      </c>
      <c r="B59" s="134"/>
      <c r="C59" s="6" t="s">
        <v>4</v>
      </c>
      <c r="D59" s="2" t="s">
        <v>13</v>
      </c>
      <c r="E59" s="3" t="s">
        <v>14</v>
      </c>
      <c r="F59" s="102" t="s">
        <v>8</v>
      </c>
      <c r="G59" s="75" t="s">
        <v>272</v>
      </c>
    </row>
    <row r="60" spans="1:7" ht="32.25" customHeight="1" x14ac:dyDescent="0.3">
      <c r="A60" s="134"/>
      <c r="B60" s="134"/>
      <c r="C60" s="6" t="s">
        <v>6</v>
      </c>
      <c r="D60" s="74">
        <v>10</v>
      </c>
      <c r="E60" s="74">
        <v>5</v>
      </c>
      <c r="F60" s="102"/>
      <c r="G60" s="103" t="s">
        <v>11</v>
      </c>
    </row>
    <row r="61" spans="1:7" ht="32.25" customHeight="1" x14ac:dyDescent="0.3">
      <c r="A61" s="134"/>
      <c r="B61" s="134"/>
      <c r="C61" s="6" t="s">
        <v>5</v>
      </c>
      <c r="D61" s="74">
        <v>0</v>
      </c>
      <c r="E61" s="5"/>
      <c r="F61" s="102"/>
      <c r="G61" s="103"/>
    </row>
    <row r="62" spans="1:7" ht="32.25" customHeight="1" x14ac:dyDescent="0.3">
      <c r="A62" s="21" t="s">
        <v>0</v>
      </c>
      <c r="B62" s="21" t="s">
        <v>1</v>
      </c>
      <c r="C62" s="21" t="s">
        <v>2</v>
      </c>
      <c r="D62" s="21" t="s">
        <v>16</v>
      </c>
      <c r="E62" s="21" t="s">
        <v>17</v>
      </c>
      <c r="F62" s="21" t="s">
        <v>18</v>
      </c>
      <c r="G62" s="21" t="s">
        <v>3</v>
      </c>
    </row>
    <row r="63" spans="1:7" ht="32.25" customHeight="1" x14ac:dyDescent="0.3">
      <c r="A63" s="104" t="s">
        <v>29</v>
      </c>
      <c r="B63" s="77" t="s">
        <v>35</v>
      </c>
      <c r="C63" s="10" t="s">
        <v>42</v>
      </c>
      <c r="D63" s="90">
        <v>62.15</v>
      </c>
      <c r="E63" s="20">
        <f t="shared" ref="E63:E80" si="4">$D$31+$D$32</f>
        <v>10</v>
      </c>
      <c r="F63" s="20">
        <f t="shared" ref="F63:F80" si="5">D63*$D$31+D63*2.1*$D$32</f>
        <v>621.5</v>
      </c>
      <c r="G63" s="67" t="s">
        <v>182</v>
      </c>
    </row>
    <row r="64" spans="1:7" ht="32.25" customHeight="1" x14ac:dyDescent="0.3">
      <c r="A64" s="105"/>
      <c r="B64" s="126" t="s">
        <v>107</v>
      </c>
      <c r="C64" s="56" t="s">
        <v>25</v>
      </c>
      <c r="D64" s="43">
        <v>45.2</v>
      </c>
      <c r="E64" s="20">
        <f t="shared" si="4"/>
        <v>10</v>
      </c>
      <c r="F64" s="20">
        <f t="shared" si="5"/>
        <v>452</v>
      </c>
      <c r="G64" s="127" t="s">
        <v>179</v>
      </c>
    </row>
    <row r="65" spans="1:7" ht="32.25" customHeight="1" x14ac:dyDescent="0.3">
      <c r="A65" s="105"/>
      <c r="B65" s="126"/>
      <c r="C65" s="56" t="s">
        <v>43</v>
      </c>
      <c r="D65" s="43">
        <v>7.91</v>
      </c>
      <c r="E65" s="20">
        <f t="shared" si="4"/>
        <v>10</v>
      </c>
      <c r="F65" s="20">
        <f t="shared" si="5"/>
        <v>79.099999999999994</v>
      </c>
      <c r="G65" s="128" t="s">
        <v>167</v>
      </c>
    </row>
    <row r="66" spans="1:7" ht="32.25" customHeight="1" x14ac:dyDescent="0.3">
      <c r="A66" s="105"/>
      <c r="B66" s="126"/>
      <c r="C66" s="56" t="s">
        <v>71</v>
      </c>
      <c r="D66" s="43">
        <v>7.91</v>
      </c>
      <c r="E66" s="20">
        <f t="shared" si="4"/>
        <v>10</v>
      </c>
      <c r="F66" s="20">
        <f t="shared" si="5"/>
        <v>79.099999999999994</v>
      </c>
      <c r="G66" s="128" t="s">
        <v>167</v>
      </c>
    </row>
    <row r="67" spans="1:7" ht="32.25" customHeight="1" x14ac:dyDescent="0.3">
      <c r="A67" s="105"/>
      <c r="B67" s="126"/>
      <c r="C67" s="56" t="s">
        <v>40</v>
      </c>
      <c r="D67" s="43">
        <v>3.39</v>
      </c>
      <c r="E67" s="20">
        <f t="shared" si="4"/>
        <v>10</v>
      </c>
      <c r="F67" s="20">
        <f t="shared" si="5"/>
        <v>33.9</v>
      </c>
      <c r="G67" s="128" t="s">
        <v>167</v>
      </c>
    </row>
    <row r="68" spans="1:7" ht="32.25" customHeight="1" x14ac:dyDescent="0.3">
      <c r="A68" s="105"/>
      <c r="B68" s="126"/>
      <c r="C68" s="56" t="s">
        <v>45</v>
      </c>
      <c r="D68" s="43">
        <v>2.2599999999999998</v>
      </c>
      <c r="E68" s="20">
        <f t="shared" si="4"/>
        <v>10</v>
      </c>
      <c r="F68" s="20">
        <f t="shared" si="5"/>
        <v>22.599999999999998</v>
      </c>
      <c r="G68" s="128" t="s">
        <v>167</v>
      </c>
    </row>
    <row r="69" spans="1:7" ht="32.25" customHeight="1" x14ac:dyDescent="0.3">
      <c r="A69" s="105"/>
      <c r="B69" s="126"/>
      <c r="C69" s="56" t="s">
        <v>64</v>
      </c>
      <c r="D69" s="43">
        <v>0.56000000000000005</v>
      </c>
      <c r="E69" s="20">
        <f t="shared" si="4"/>
        <v>10</v>
      </c>
      <c r="F69" s="20">
        <f t="shared" si="5"/>
        <v>5.6000000000000005</v>
      </c>
      <c r="G69" s="128" t="s">
        <v>167</v>
      </c>
    </row>
    <row r="70" spans="1:7" ht="32.25" customHeight="1" x14ac:dyDescent="0.3">
      <c r="A70" s="105"/>
      <c r="B70" s="126"/>
      <c r="C70" s="56" t="s">
        <v>26</v>
      </c>
      <c r="D70" s="43">
        <v>0.56000000000000005</v>
      </c>
      <c r="E70" s="20">
        <f t="shared" si="4"/>
        <v>10</v>
      </c>
      <c r="F70" s="20">
        <f t="shared" si="5"/>
        <v>5.6000000000000005</v>
      </c>
      <c r="G70" s="128" t="s">
        <v>167</v>
      </c>
    </row>
    <row r="71" spans="1:7" ht="32.25" customHeight="1" x14ac:dyDescent="0.3">
      <c r="A71" s="105"/>
      <c r="B71" s="126"/>
      <c r="C71" s="56" t="s">
        <v>67</v>
      </c>
      <c r="D71" s="43">
        <v>0.11</v>
      </c>
      <c r="E71" s="20">
        <f t="shared" si="4"/>
        <v>10</v>
      </c>
      <c r="F71" s="20">
        <f t="shared" si="5"/>
        <v>1.1000000000000001</v>
      </c>
      <c r="G71" s="129" t="s">
        <v>167</v>
      </c>
    </row>
    <row r="72" spans="1:7" ht="32.25" customHeight="1" x14ac:dyDescent="0.3">
      <c r="A72" s="105"/>
      <c r="B72" s="126" t="s">
        <v>108</v>
      </c>
      <c r="C72" s="80" t="s">
        <v>55</v>
      </c>
      <c r="D72" s="43">
        <v>33.9</v>
      </c>
      <c r="E72" s="20">
        <f t="shared" si="4"/>
        <v>10</v>
      </c>
      <c r="F72" s="20">
        <f t="shared" si="5"/>
        <v>339</v>
      </c>
      <c r="G72" s="127" t="s">
        <v>180</v>
      </c>
    </row>
    <row r="73" spans="1:7" ht="32.25" customHeight="1" x14ac:dyDescent="0.3">
      <c r="A73" s="105"/>
      <c r="B73" s="126"/>
      <c r="C73" s="80" t="s">
        <v>39</v>
      </c>
      <c r="D73" s="43">
        <v>5.65</v>
      </c>
      <c r="E73" s="20">
        <f t="shared" si="4"/>
        <v>10</v>
      </c>
      <c r="F73" s="20">
        <f t="shared" si="5"/>
        <v>56.5</v>
      </c>
      <c r="G73" s="128" t="s">
        <v>167</v>
      </c>
    </row>
    <row r="74" spans="1:7" ht="32.25" customHeight="1" x14ac:dyDescent="0.3">
      <c r="A74" s="105"/>
      <c r="B74" s="126"/>
      <c r="C74" s="80" t="s">
        <v>43</v>
      </c>
      <c r="D74" s="43">
        <v>5.65</v>
      </c>
      <c r="E74" s="20">
        <f t="shared" si="4"/>
        <v>10</v>
      </c>
      <c r="F74" s="20">
        <f t="shared" si="5"/>
        <v>56.5</v>
      </c>
      <c r="G74" s="128" t="s">
        <v>167</v>
      </c>
    </row>
    <row r="75" spans="1:7" ht="32.25" customHeight="1" x14ac:dyDescent="0.3">
      <c r="A75" s="105"/>
      <c r="B75" s="126"/>
      <c r="C75" s="80" t="s">
        <v>32</v>
      </c>
      <c r="D75" s="43">
        <v>2.83</v>
      </c>
      <c r="E75" s="20">
        <f t="shared" si="4"/>
        <v>10</v>
      </c>
      <c r="F75" s="20">
        <f t="shared" si="5"/>
        <v>28.3</v>
      </c>
      <c r="G75" s="128" t="s">
        <v>167</v>
      </c>
    </row>
    <row r="76" spans="1:7" ht="32.25" customHeight="1" x14ac:dyDescent="0.3">
      <c r="A76" s="105"/>
      <c r="B76" s="126"/>
      <c r="C76" s="80" t="s">
        <v>27</v>
      </c>
      <c r="D76" s="43">
        <v>0.23</v>
      </c>
      <c r="E76" s="20">
        <f t="shared" si="4"/>
        <v>10</v>
      </c>
      <c r="F76" s="20">
        <f t="shared" si="5"/>
        <v>2.3000000000000003</v>
      </c>
      <c r="G76" s="128" t="s">
        <v>167</v>
      </c>
    </row>
    <row r="77" spans="1:7" ht="32.25" customHeight="1" x14ac:dyDescent="0.3">
      <c r="A77" s="105"/>
      <c r="B77" s="126"/>
      <c r="C77" s="80" t="s">
        <v>26</v>
      </c>
      <c r="D77" s="43">
        <v>0.11</v>
      </c>
      <c r="E77" s="20">
        <f t="shared" si="4"/>
        <v>10</v>
      </c>
      <c r="F77" s="20">
        <f t="shared" si="5"/>
        <v>1.1000000000000001</v>
      </c>
      <c r="G77" s="128" t="s">
        <v>167</v>
      </c>
    </row>
    <row r="78" spans="1:7" ht="32.25" customHeight="1" x14ac:dyDescent="0.3">
      <c r="A78" s="105"/>
      <c r="B78" s="126"/>
      <c r="C78" s="80" t="s">
        <v>67</v>
      </c>
      <c r="D78" s="43">
        <v>0.11</v>
      </c>
      <c r="E78" s="20">
        <f t="shared" si="4"/>
        <v>10</v>
      </c>
      <c r="F78" s="20">
        <f t="shared" si="5"/>
        <v>1.1000000000000001</v>
      </c>
      <c r="G78" s="129" t="s">
        <v>167</v>
      </c>
    </row>
    <row r="79" spans="1:7" ht="32.25" customHeight="1" x14ac:dyDescent="0.3">
      <c r="A79" s="105"/>
      <c r="B79" s="84" t="s">
        <v>109</v>
      </c>
      <c r="C79" s="82" t="s">
        <v>178</v>
      </c>
      <c r="D79" s="43">
        <v>1.1299999999999999</v>
      </c>
      <c r="E79" s="20">
        <f>$D$31+$D$32</f>
        <v>10</v>
      </c>
      <c r="F79" s="20">
        <f t="shared" si="5"/>
        <v>11.299999999999999</v>
      </c>
      <c r="G79" s="79" t="s">
        <v>181</v>
      </c>
    </row>
    <row r="80" spans="1:7" ht="32.25" customHeight="1" x14ac:dyDescent="0.3">
      <c r="A80" s="106"/>
      <c r="B80" s="78" t="s">
        <v>24</v>
      </c>
      <c r="C80" s="8" t="s">
        <v>24</v>
      </c>
      <c r="D80" s="9">
        <v>20</v>
      </c>
      <c r="E80" s="20">
        <f t="shared" si="4"/>
        <v>10</v>
      </c>
      <c r="F80" s="20">
        <f t="shared" si="5"/>
        <v>200</v>
      </c>
      <c r="G80" s="30"/>
    </row>
    <row r="81" spans="1:7" ht="60" customHeight="1" x14ac:dyDescent="0.3">
      <c r="A81" s="99" t="s">
        <v>274</v>
      </c>
      <c r="B81" s="100"/>
      <c r="C81" s="100"/>
      <c r="D81" s="100"/>
      <c r="E81" s="100"/>
      <c r="F81" s="100"/>
      <c r="G81" s="100"/>
    </row>
    <row r="82" spans="1:7" ht="42" customHeight="1" x14ac:dyDescent="0.3">
      <c r="A82" s="115">
        <f>A59+2</f>
        <v>44687</v>
      </c>
      <c r="B82" s="116"/>
      <c r="C82" s="6" t="s">
        <v>4</v>
      </c>
      <c r="D82" s="2" t="s">
        <v>13</v>
      </c>
      <c r="E82" s="3" t="s">
        <v>14</v>
      </c>
      <c r="F82" s="121" t="s">
        <v>8</v>
      </c>
      <c r="G82" s="75" t="s">
        <v>272</v>
      </c>
    </row>
    <row r="83" spans="1:7" ht="32.25" customHeight="1" x14ac:dyDescent="0.3">
      <c r="A83" s="117"/>
      <c r="B83" s="118"/>
      <c r="C83" s="6" t="s">
        <v>6</v>
      </c>
      <c r="D83" s="74">
        <v>10</v>
      </c>
      <c r="E83" s="74">
        <v>5</v>
      </c>
      <c r="F83" s="122"/>
      <c r="G83" s="124" t="s">
        <v>11</v>
      </c>
    </row>
    <row r="84" spans="1:7" ht="32.25" customHeight="1" x14ac:dyDescent="0.3">
      <c r="A84" s="119"/>
      <c r="B84" s="120"/>
      <c r="C84" s="6" t="s">
        <v>5</v>
      </c>
      <c r="D84" s="74">
        <v>0</v>
      </c>
      <c r="E84" s="5"/>
      <c r="F84" s="123"/>
      <c r="G84" s="125"/>
    </row>
    <row r="85" spans="1:7" ht="32.25" customHeight="1" x14ac:dyDescent="0.3">
      <c r="A85" s="21" t="s">
        <v>0</v>
      </c>
      <c r="B85" s="76" t="s">
        <v>1</v>
      </c>
      <c r="C85" s="76" t="s">
        <v>2</v>
      </c>
      <c r="D85" s="76" t="s">
        <v>16</v>
      </c>
      <c r="E85" s="76" t="s">
        <v>17</v>
      </c>
      <c r="F85" s="76" t="s">
        <v>18</v>
      </c>
      <c r="G85" s="76" t="s">
        <v>19</v>
      </c>
    </row>
    <row r="86" spans="1:7" ht="32.25" customHeight="1" x14ac:dyDescent="0.3">
      <c r="A86" s="135" t="s">
        <v>29</v>
      </c>
      <c r="B86" s="111" t="s">
        <v>33</v>
      </c>
      <c r="C86" s="10" t="s">
        <v>42</v>
      </c>
      <c r="D86" s="90">
        <v>54</v>
      </c>
      <c r="E86" s="24">
        <f>$D$83+$D$84</f>
        <v>10</v>
      </c>
      <c r="F86" s="24">
        <f>D86*$D$83+D86*2.1*$D$84</f>
        <v>540</v>
      </c>
      <c r="G86" s="131" t="s">
        <v>189</v>
      </c>
    </row>
    <row r="87" spans="1:7" ht="32.25" customHeight="1" x14ac:dyDescent="0.3">
      <c r="A87" s="136"/>
      <c r="B87" s="111"/>
      <c r="C87" s="10" t="s">
        <v>183</v>
      </c>
      <c r="D87" s="43">
        <v>2.7</v>
      </c>
      <c r="E87" s="24">
        <f t="shared" ref="E87:E106" si="6">$D$83+$D$84</f>
        <v>10</v>
      </c>
      <c r="F87" s="24">
        <f t="shared" ref="F87:F106" si="7">D87*$D$83+D87*2.1*$D$84</f>
        <v>27</v>
      </c>
      <c r="G87" s="133" t="s">
        <v>167</v>
      </c>
    </row>
    <row r="88" spans="1:7" ht="32.25" customHeight="1" x14ac:dyDescent="0.3">
      <c r="A88" s="137"/>
      <c r="B88" s="130" t="s">
        <v>110</v>
      </c>
      <c r="C88" s="80" t="s">
        <v>41</v>
      </c>
      <c r="D88" s="43">
        <v>43.2</v>
      </c>
      <c r="E88" s="24">
        <f t="shared" si="6"/>
        <v>10</v>
      </c>
      <c r="F88" s="24">
        <f t="shared" si="7"/>
        <v>432</v>
      </c>
      <c r="G88" s="131" t="s">
        <v>188</v>
      </c>
    </row>
    <row r="89" spans="1:7" ht="32.25" customHeight="1" x14ac:dyDescent="0.3">
      <c r="A89" s="137"/>
      <c r="B89" s="130"/>
      <c r="C89" s="80" t="s">
        <v>84</v>
      </c>
      <c r="D89" s="43">
        <v>7.56</v>
      </c>
      <c r="E89" s="24">
        <f t="shared" si="6"/>
        <v>10</v>
      </c>
      <c r="F89" s="24">
        <f t="shared" si="7"/>
        <v>75.599999999999994</v>
      </c>
      <c r="G89" s="132" t="s">
        <v>167</v>
      </c>
    </row>
    <row r="90" spans="1:7" ht="32.25" customHeight="1" x14ac:dyDescent="0.3">
      <c r="A90" s="137"/>
      <c r="B90" s="130"/>
      <c r="C90" s="80" t="s">
        <v>40</v>
      </c>
      <c r="D90" s="43">
        <v>3.24</v>
      </c>
      <c r="E90" s="24">
        <f t="shared" si="6"/>
        <v>10</v>
      </c>
      <c r="F90" s="24">
        <f t="shared" si="7"/>
        <v>32.400000000000006</v>
      </c>
      <c r="G90" s="132" t="s">
        <v>167</v>
      </c>
    </row>
    <row r="91" spans="1:7" ht="32.25" customHeight="1" x14ac:dyDescent="0.3">
      <c r="A91" s="137"/>
      <c r="B91" s="130"/>
      <c r="C91" s="80" t="s">
        <v>91</v>
      </c>
      <c r="D91" s="43">
        <v>0.54</v>
      </c>
      <c r="E91" s="24">
        <f t="shared" si="6"/>
        <v>10</v>
      </c>
      <c r="F91" s="24">
        <f t="shared" si="7"/>
        <v>5.4</v>
      </c>
      <c r="G91" s="132" t="s">
        <v>167</v>
      </c>
    </row>
    <row r="92" spans="1:7" ht="32.25" customHeight="1" x14ac:dyDescent="0.3">
      <c r="A92" s="137"/>
      <c r="B92" s="130"/>
      <c r="C92" s="80" t="s">
        <v>64</v>
      </c>
      <c r="D92" s="43">
        <v>0.54</v>
      </c>
      <c r="E92" s="24">
        <f t="shared" si="6"/>
        <v>10</v>
      </c>
      <c r="F92" s="24">
        <f t="shared" si="7"/>
        <v>5.4</v>
      </c>
      <c r="G92" s="132" t="s">
        <v>167</v>
      </c>
    </row>
    <row r="93" spans="1:7" ht="32.25" customHeight="1" x14ac:dyDescent="0.3">
      <c r="A93" s="137"/>
      <c r="B93" s="130"/>
      <c r="C93" s="80" t="s">
        <v>26</v>
      </c>
      <c r="D93" s="43">
        <v>0.54</v>
      </c>
      <c r="E93" s="24">
        <f t="shared" si="6"/>
        <v>10</v>
      </c>
      <c r="F93" s="24">
        <f t="shared" si="7"/>
        <v>5.4</v>
      </c>
      <c r="G93" s="132" t="s">
        <v>167</v>
      </c>
    </row>
    <row r="94" spans="1:7" ht="32.25" customHeight="1" x14ac:dyDescent="0.3">
      <c r="A94" s="137"/>
      <c r="B94" s="130"/>
      <c r="C94" s="80" t="s">
        <v>67</v>
      </c>
      <c r="D94" s="43">
        <v>0.11</v>
      </c>
      <c r="E94" s="24">
        <f t="shared" si="6"/>
        <v>10</v>
      </c>
      <c r="F94" s="24">
        <f t="shared" si="7"/>
        <v>1.1000000000000001</v>
      </c>
      <c r="G94" s="133" t="s">
        <v>167</v>
      </c>
    </row>
    <row r="95" spans="1:7" ht="32.25" customHeight="1" x14ac:dyDescent="0.3">
      <c r="A95" s="137"/>
      <c r="B95" s="130" t="s">
        <v>111</v>
      </c>
      <c r="C95" s="80" t="s">
        <v>184</v>
      </c>
      <c r="D95" s="43">
        <v>32.4</v>
      </c>
      <c r="E95" s="24">
        <f t="shared" si="6"/>
        <v>10</v>
      </c>
      <c r="F95" s="24">
        <f t="shared" si="7"/>
        <v>324</v>
      </c>
      <c r="G95" s="131" t="s">
        <v>187</v>
      </c>
    </row>
    <row r="96" spans="1:7" ht="32.25" customHeight="1" x14ac:dyDescent="0.3">
      <c r="A96" s="137"/>
      <c r="B96" s="130"/>
      <c r="C96" s="80" t="s">
        <v>90</v>
      </c>
      <c r="D96" s="43">
        <v>16.2</v>
      </c>
      <c r="E96" s="24">
        <f t="shared" si="6"/>
        <v>10</v>
      </c>
      <c r="F96" s="24">
        <f t="shared" si="7"/>
        <v>162</v>
      </c>
      <c r="G96" s="132" t="s">
        <v>167</v>
      </c>
    </row>
    <row r="97" spans="1:7" ht="32.25" customHeight="1" x14ac:dyDescent="0.3">
      <c r="A97" s="137"/>
      <c r="B97" s="130"/>
      <c r="C97" s="80" t="s">
        <v>40</v>
      </c>
      <c r="D97" s="43">
        <v>5.4</v>
      </c>
      <c r="E97" s="24">
        <f t="shared" si="6"/>
        <v>10</v>
      </c>
      <c r="F97" s="24">
        <f t="shared" si="7"/>
        <v>54</v>
      </c>
      <c r="G97" s="132" t="s">
        <v>167</v>
      </c>
    </row>
    <row r="98" spans="1:7" ht="32.25" customHeight="1" x14ac:dyDescent="0.3">
      <c r="A98" s="137"/>
      <c r="B98" s="130"/>
      <c r="C98" s="80" t="s">
        <v>66</v>
      </c>
      <c r="D98" s="43">
        <v>3.24</v>
      </c>
      <c r="E98" s="24">
        <f t="shared" si="6"/>
        <v>10</v>
      </c>
      <c r="F98" s="24">
        <f t="shared" si="7"/>
        <v>32.400000000000006</v>
      </c>
      <c r="G98" s="132" t="s">
        <v>167</v>
      </c>
    </row>
    <row r="99" spans="1:7" ht="32.25" customHeight="1" x14ac:dyDescent="0.3">
      <c r="A99" s="137"/>
      <c r="B99" s="130"/>
      <c r="C99" s="80" t="s">
        <v>32</v>
      </c>
      <c r="D99" s="43">
        <v>2.7</v>
      </c>
      <c r="E99" s="24">
        <f t="shared" si="6"/>
        <v>10</v>
      </c>
      <c r="F99" s="24">
        <f t="shared" si="7"/>
        <v>27</v>
      </c>
      <c r="G99" s="132" t="s">
        <v>167</v>
      </c>
    </row>
    <row r="100" spans="1:7" ht="32.25" customHeight="1" x14ac:dyDescent="0.3">
      <c r="A100" s="137"/>
      <c r="B100" s="130"/>
      <c r="C100" s="80" t="s">
        <v>64</v>
      </c>
      <c r="D100" s="43">
        <v>1.08</v>
      </c>
      <c r="E100" s="24">
        <f t="shared" si="6"/>
        <v>10</v>
      </c>
      <c r="F100" s="24">
        <f t="shared" si="7"/>
        <v>10.8</v>
      </c>
      <c r="G100" s="132" t="s">
        <v>167</v>
      </c>
    </row>
    <row r="101" spans="1:7" ht="32.25" customHeight="1" x14ac:dyDescent="0.3">
      <c r="A101" s="137"/>
      <c r="B101" s="130"/>
      <c r="C101" s="80" t="s">
        <v>27</v>
      </c>
      <c r="D101" s="43">
        <v>0.22</v>
      </c>
      <c r="E101" s="24">
        <f t="shared" si="6"/>
        <v>10</v>
      </c>
      <c r="F101" s="24">
        <f t="shared" si="7"/>
        <v>2.2000000000000002</v>
      </c>
      <c r="G101" s="132" t="s">
        <v>167</v>
      </c>
    </row>
    <row r="102" spans="1:7" ht="32.25" customHeight="1" x14ac:dyDescent="0.3">
      <c r="A102" s="137"/>
      <c r="B102" s="130"/>
      <c r="C102" s="80" t="s">
        <v>67</v>
      </c>
      <c r="D102" s="43">
        <v>0.11</v>
      </c>
      <c r="E102" s="24">
        <f t="shared" si="6"/>
        <v>10</v>
      </c>
      <c r="F102" s="24">
        <f t="shared" si="7"/>
        <v>1.1000000000000001</v>
      </c>
      <c r="G102" s="133" t="s">
        <v>167</v>
      </c>
    </row>
    <row r="103" spans="1:7" ht="32.25" customHeight="1" x14ac:dyDescent="0.3">
      <c r="A103" s="137"/>
      <c r="B103" s="130" t="s">
        <v>112</v>
      </c>
      <c r="C103" s="80" t="s">
        <v>185</v>
      </c>
      <c r="D103" s="43">
        <v>16.2</v>
      </c>
      <c r="E103" s="24">
        <f t="shared" si="6"/>
        <v>10</v>
      </c>
      <c r="F103" s="24">
        <f t="shared" si="7"/>
        <v>162</v>
      </c>
      <c r="G103" s="131" t="s">
        <v>186</v>
      </c>
    </row>
    <row r="104" spans="1:7" ht="32.25" customHeight="1" x14ac:dyDescent="0.3">
      <c r="A104" s="137"/>
      <c r="B104" s="130"/>
      <c r="C104" s="80" t="s">
        <v>32</v>
      </c>
      <c r="D104" s="43">
        <v>5.4</v>
      </c>
      <c r="E104" s="24">
        <f t="shared" si="6"/>
        <v>10</v>
      </c>
      <c r="F104" s="24">
        <f t="shared" si="7"/>
        <v>54</v>
      </c>
      <c r="G104" s="132" t="s">
        <v>167</v>
      </c>
    </row>
    <row r="105" spans="1:7" ht="32.25" customHeight="1" x14ac:dyDescent="0.3">
      <c r="A105" s="137"/>
      <c r="B105" s="130"/>
      <c r="C105" s="80" t="s">
        <v>47</v>
      </c>
      <c r="D105" s="43">
        <v>0.54</v>
      </c>
      <c r="E105" s="24">
        <f t="shared" si="6"/>
        <v>10</v>
      </c>
      <c r="F105" s="24">
        <f t="shared" si="7"/>
        <v>5.4</v>
      </c>
      <c r="G105" s="133" t="s">
        <v>167</v>
      </c>
    </row>
    <row r="106" spans="1:7" ht="32.25" customHeight="1" x14ac:dyDescent="0.3">
      <c r="A106" s="138"/>
      <c r="B106" s="77" t="s">
        <v>23</v>
      </c>
      <c r="C106" s="80" t="s">
        <v>23</v>
      </c>
      <c r="D106" s="19">
        <v>20</v>
      </c>
      <c r="E106" s="24">
        <f t="shared" si="6"/>
        <v>10</v>
      </c>
      <c r="F106" s="24">
        <f t="shared" si="7"/>
        <v>200</v>
      </c>
      <c r="G106" s="31"/>
    </row>
  </sheetData>
  <mergeCells count="46">
    <mergeCell ref="A86:A106"/>
    <mergeCell ref="B86:B87"/>
    <mergeCell ref="G86:G87"/>
    <mergeCell ref="B88:B94"/>
    <mergeCell ref="G88:G94"/>
    <mergeCell ref="B95:B102"/>
    <mergeCell ref="G95:G102"/>
    <mergeCell ref="B103:B105"/>
    <mergeCell ref="G103:G105"/>
    <mergeCell ref="A81:G81"/>
    <mergeCell ref="A82:B84"/>
    <mergeCell ref="F82:F84"/>
    <mergeCell ref="G83:G84"/>
    <mergeCell ref="A58:G58"/>
    <mergeCell ref="A59:B61"/>
    <mergeCell ref="F59:F61"/>
    <mergeCell ref="G60:G61"/>
    <mergeCell ref="A63:A80"/>
    <mergeCell ref="B64:B71"/>
    <mergeCell ref="G64:G71"/>
    <mergeCell ref="B72:B78"/>
    <mergeCell ref="G72:G78"/>
    <mergeCell ref="A29:G29"/>
    <mergeCell ref="A30:B32"/>
    <mergeCell ref="F30:F32"/>
    <mergeCell ref="G31:G32"/>
    <mergeCell ref="A34:A57"/>
    <mergeCell ref="B34:B42"/>
    <mergeCell ref="G34:G42"/>
    <mergeCell ref="B43:B47"/>
    <mergeCell ref="G43:G47"/>
    <mergeCell ref="B48:B56"/>
    <mergeCell ref="G48:G56"/>
    <mergeCell ref="A1:G1"/>
    <mergeCell ref="A2:B4"/>
    <mergeCell ref="F2:F4"/>
    <mergeCell ref="G3:G4"/>
    <mergeCell ref="A6:A28"/>
    <mergeCell ref="B6:B7"/>
    <mergeCell ref="G6:G7"/>
    <mergeCell ref="B8:B13"/>
    <mergeCell ref="G8:G13"/>
    <mergeCell ref="B14:B21"/>
    <mergeCell ref="G14:G21"/>
    <mergeCell ref="B22:B27"/>
    <mergeCell ref="G22:G2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4" orientation="landscape" r:id="rId1"/>
  <rowBreaks count="4" manualBreakCount="4">
    <brk id="28" max="6" man="1"/>
    <brk id="57" max="16383" man="1"/>
    <brk id="80" max="6" man="1"/>
    <brk id="240" max="6" man="1"/>
  </rowBreaks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view="pageBreakPreview" zoomScale="70" zoomScaleSheetLayoutView="70" workbookViewId="0">
      <selection activeCell="A111" sqref="A111:G111"/>
    </sheetView>
  </sheetViews>
  <sheetFormatPr defaultRowHeight="16.5" x14ac:dyDescent="0.3"/>
  <cols>
    <col min="1" max="1" width="16.25" customWidth="1"/>
    <col min="2" max="3" width="35" customWidth="1"/>
    <col min="4" max="6" width="18.75" customWidth="1"/>
    <col min="7" max="7" width="77.375" customWidth="1"/>
  </cols>
  <sheetData>
    <row r="1" spans="1:7" ht="60" customHeight="1" x14ac:dyDescent="0.3">
      <c r="A1" s="99" t="s">
        <v>274</v>
      </c>
      <c r="B1" s="100"/>
      <c r="C1" s="100"/>
      <c r="D1" s="100"/>
      <c r="E1" s="100"/>
      <c r="F1" s="100"/>
      <c r="G1" s="100"/>
    </row>
    <row r="2" spans="1:7" ht="42" customHeight="1" x14ac:dyDescent="0.3">
      <c r="A2" s="101">
        <v>44690</v>
      </c>
      <c r="B2" s="101"/>
      <c r="C2" s="6" t="s">
        <v>4</v>
      </c>
      <c r="D2" s="2" t="s">
        <v>13</v>
      </c>
      <c r="E2" s="3" t="s">
        <v>14</v>
      </c>
      <c r="F2" s="102" t="s">
        <v>8</v>
      </c>
      <c r="G2" s="51" t="s">
        <v>272</v>
      </c>
    </row>
    <row r="3" spans="1:7" ht="32.25" customHeight="1" x14ac:dyDescent="0.3">
      <c r="A3" s="101"/>
      <c r="B3" s="101"/>
      <c r="C3" s="6" t="s">
        <v>6</v>
      </c>
      <c r="D3" s="50">
        <v>10</v>
      </c>
      <c r="E3" s="50">
        <v>5</v>
      </c>
      <c r="F3" s="102"/>
      <c r="G3" s="103" t="s">
        <v>11</v>
      </c>
    </row>
    <row r="4" spans="1:7" ht="32.25" customHeight="1" x14ac:dyDescent="0.3">
      <c r="A4" s="101"/>
      <c r="B4" s="101"/>
      <c r="C4" s="6" t="s">
        <v>5</v>
      </c>
      <c r="D4" s="50">
        <v>0</v>
      </c>
      <c r="E4" s="5"/>
      <c r="F4" s="102"/>
      <c r="G4" s="103"/>
    </row>
    <row r="5" spans="1:7" ht="32.25" customHeight="1" x14ac:dyDescent="0.3">
      <c r="A5" s="21" t="s">
        <v>0</v>
      </c>
      <c r="B5" s="71" t="s">
        <v>1</v>
      </c>
      <c r="C5" s="71" t="s">
        <v>2</v>
      </c>
      <c r="D5" s="71" t="s">
        <v>16</v>
      </c>
      <c r="E5" s="71" t="s">
        <v>17</v>
      </c>
      <c r="F5" s="71" t="s">
        <v>18</v>
      </c>
      <c r="G5" s="71" t="s">
        <v>3</v>
      </c>
    </row>
    <row r="6" spans="1:7" ht="32.25" customHeight="1" x14ac:dyDescent="0.3">
      <c r="A6" s="104" t="s">
        <v>29</v>
      </c>
      <c r="B6" s="107" t="s">
        <v>34</v>
      </c>
      <c r="C6" s="38" t="s">
        <v>42</v>
      </c>
      <c r="D6" s="85">
        <v>57.5</v>
      </c>
      <c r="E6" s="7">
        <f>$D$3+$D$4</f>
        <v>10</v>
      </c>
      <c r="F6" s="7">
        <f>D6*$D$3+D6*2.1*$D$4</f>
        <v>575</v>
      </c>
      <c r="G6" s="139" t="s">
        <v>53</v>
      </c>
    </row>
    <row r="7" spans="1:7" ht="32.25" customHeight="1" x14ac:dyDescent="0.3">
      <c r="A7" s="105"/>
      <c r="B7" s="108"/>
      <c r="C7" s="28" t="s">
        <v>164</v>
      </c>
      <c r="D7" s="86">
        <v>2.88</v>
      </c>
      <c r="E7" s="22">
        <f t="shared" ref="E7:E27" si="0">$D$3+$D$4</f>
        <v>10</v>
      </c>
      <c r="F7" s="23">
        <f t="shared" ref="F7:F27" si="1">D7*$D$3+D7*2.1*$D$4</f>
        <v>28.799999999999997</v>
      </c>
      <c r="G7" s="139"/>
    </row>
    <row r="8" spans="1:7" ht="32.25" customHeight="1" x14ac:dyDescent="0.3">
      <c r="A8" s="105"/>
      <c r="B8" s="111" t="s">
        <v>113</v>
      </c>
      <c r="C8" s="48" t="s">
        <v>49</v>
      </c>
      <c r="D8" s="43">
        <v>40.25</v>
      </c>
      <c r="E8" s="20">
        <f t="shared" si="0"/>
        <v>10</v>
      </c>
      <c r="F8" s="20">
        <f t="shared" si="1"/>
        <v>402.5</v>
      </c>
      <c r="G8" s="112" t="s">
        <v>191</v>
      </c>
    </row>
    <row r="9" spans="1:7" ht="32.25" customHeight="1" x14ac:dyDescent="0.3">
      <c r="A9" s="105"/>
      <c r="B9" s="111"/>
      <c r="C9" s="48" t="s">
        <v>63</v>
      </c>
      <c r="D9" s="43">
        <v>4.5999999999999996</v>
      </c>
      <c r="E9" s="20">
        <f t="shared" si="0"/>
        <v>10</v>
      </c>
      <c r="F9" s="20">
        <f t="shared" si="1"/>
        <v>46</v>
      </c>
      <c r="G9" s="113" t="s">
        <v>167</v>
      </c>
    </row>
    <row r="10" spans="1:7" ht="32.25" customHeight="1" x14ac:dyDescent="0.3">
      <c r="A10" s="105"/>
      <c r="B10" s="111"/>
      <c r="C10" s="48" t="s">
        <v>40</v>
      </c>
      <c r="D10" s="43">
        <v>3.45</v>
      </c>
      <c r="E10" s="20">
        <f t="shared" si="0"/>
        <v>10</v>
      </c>
      <c r="F10" s="20">
        <f t="shared" si="1"/>
        <v>34.5</v>
      </c>
      <c r="G10" s="113" t="s">
        <v>167</v>
      </c>
    </row>
    <row r="11" spans="1:7" ht="32.25" customHeight="1" x14ac:dyDescent="0.3">
      <c r="A11" s="105"/>
      <c r="B11" s="111"/>
      <c r="C11" s="55" t="s">
        <v>45</v>
      </c>
      <c r="D11" s="43">
        <v>2.2999999999999998</v>
      </c>
      <c r="E11" s="20">
        <f t="shared" si="0"/>
        <v>10</v>
      </c>
      <c r="F11" s="20">
        <f t="shared" si="1"/>
        <v>23</v>
      </c>
      <c r="G11" s="113" t="s">
        <v>167</v>
      </c>
    </row>
    <row r="12" spans="1:7" ht="32.25" customHeight="1" x14ac:dyDescent="0.3">
      <c r="A12" s="105"/>
      <c r="B12" s="111"/>
      <c r="C12" s="55" t="s">
        <v>64</v>
      </c>
      <c r="D12" s="43">
        <v>0.56999999999999995</v>
      </c>
      <c r="E12" s="20">
        <f t="shared" si="0"/>
        <v>10</v>
      </c>
      <c r="F12" s="20">
        <f t="shared" si="1"/>
        <v>5.6999999999999993</v>
      </c>
      <c r="G12" s="114" t="s">
        <v>167</v>
      </c>
    </row>
    <row r="13" spans="1:7" ht="32.25" customHeight="1" x14ac:dyDescent="0.3">
      <c r="A13" s="105"/>
      <c r="B13" s="111" t="s">
        <v>114</v>
      </c>
      <c r="C13" s="48" t="s">
        <v>73</v>
      </c>
      <c r="D13" s="43">
        <v>17.25</v>
      </c>
      <c r="E13" s="20">
        <f t="shared" si="0"/>
        <v>10</v>
      </c>
      <c r="F13" s="20">
        <f t="shared" si="1"/>
        <v>172.5</v>
      </c>
      <c r="G13" s="112" t="s">
        <v>192</v>
      </c>
    </row>
    <row r="14" spans="1:7" ht="32.25" customHeight="1" x14ac:dyDescent="0.3">
      <c r="A14" s="105"/>
      <c r="B14" s="111"/>
      <c r="C14" s="48" t="s">
        <v>39</v>
      </c>
      <c r="D14" s="43">
        <v>5.75</v>
      </c>
      <c r="E14" s="20">
        <f t="shared" si="0"/>
        <v>10</v>
      </c>
      <c r="F14" s="20">
        <f t="shared" si="1"/>
        <v>57.5</v>
      </c>
      <c r="G14" s="113" t="s">
        <v>167</v>
      </c>
    </row>
    <row r="15" spans="1:7" ht="32.25" customHeight="1" x14ac:dyDescent="0.3">
      <c r="A15" s="105"/>
      <c r="B15" s="111"/>
      <c r="C15" s="44" t="s">
        <v>43</v>
      </c>
      <c r="D15" s="88">
        <v>5.75</v>
      </c>
      <c r="E15" s="20">
        <f t="shared" si="0"/>
        <v>10</v>
      </c>
      <c r="F15" s="20">
        <f t="shared" si="1"/>
        <v>57.5</v>
      </c>
      <c r="G15" s="113" t="s">
        <v>167</v>
      </c>
    </row>
    <row r="16" spans="1:7" ht="32.25" customHeight="1" x14ac:dyDescent="0.3">
      <c r="A16" s="105"/>
      <c r="B16" s="111"/>
      <c r="C16" s="48" t="s">
        <v>40</v>
      </c>
      <c r="D16" s="89">
        <v>5.75</v>
      </c>
      <c r="E16" s="20">
        <f t="shared" si="0"/>
        <v>10</v>
      </c>
      <c r="F16" s="20">
        <f t="shared" si="1"/>
        <v>57.5</v>
      </c>
      <c r="G16" s="113" t="s">
        <v>167</v>
      </c>
    </row>
    <row r="17" spans="1:7" ht="32.25" customHeight="1" x14ac:dyDescent="0.3">
      <c r="A17" s="105"/>
      <c r="B17" s="111"/>
      <c r="C17" s="57" t="s">
        <v>32</v>
      </c>
      <c r="D17" s="89">
        <v>2.88</v>
      </c>
      <c r="E17" s="20">
        <f t="shared" si="0"/>
        <v>10</v>
      </c>
      <c r="F17" s="20">
        <f t="shared" si="1"/>
        <v>28.799999999999997</v>
      </c>
      <c r="G17" s="113" t="s">
        <v>167</v>
      </c>
    </row>
    <row r="18" spans="1:7" ht="32.25" customHeight="1" x14ac:dyDescent="0.3">
      <c r="A18" s="105"/>
      <c r="B18" s="111"/>
      <c r="C18" s="57" t="s">
        <v>66</v>
      </c>
      <c r="D18" s="89">
        <v>1.73</v>
      </c>
      <c r="E18" s="20">
        <f t="shared" si="0"/>
        <v>10</v>
      </c>
      <c r="F18" s="20">
        <f t="shared" si="1"/>
        <v>17.3</v>
      </c>
      <c r="G18" s="113" t="s">
        <v>167</v>
      </c>
    </row>
    <row r="19" spans="1:7" ht="32.25" customHeight="1" x14ac:dyDescent="0.3">
      <c r="A19" s="105"/>
      <c r="B19" s="111"/>
      <c r="C19" s="80" t="s">
        <v>64</v>
      </c>
      <c r="D19" s="89">
        <v>1.1499999999999999</v>
      </c>
      <c r="E19" s="20">
        <f t="shared" si="0"/>
        <v>10</v>
      </c>
      <c r="F19" s="20">
        <f t="shared" si="1"/>
        <v>11.5</v>
      </c>
      <c r="G19" s="113" t="s">
        <v>167</v>
      </c>
    </row>
    <row r="20" spans="1:7" ht="32.25" customHeight="1" x14ac:dyDescent="0.3">
      <c r="A20" s="105"/>
      <c r="B20" s="111"/>
      <c r="C20" s="57" t="s">
        <v>27</v>
      </c>
      <c r="D20" s="89">
        <v>0.23</v>
      </c>
      <c r="E20" s="20">
        <f t="shared" si="0"/>
        <v>10</v>
      </c>
      <c r="F20" s="20">
        <f t="shared" si="1"/>
        <v>2.3000000000000003</v>
      </c>
      <c r="G20" s="114" t="s">
        <v>167</v>
      </c>
    </row>
    <row r="21" spans="1:7" ht="32.25" customHeight="1" x14ac:dyDescent="0.3">
      <c r="A21" s="105"/>
      <c r="B21" s="111" t="s">
        <v>115</v>
      </c>
      <c r="C21" s="57" t="s">
        <v>190</v>
      </c>
      <c r="D21" s="43">
        <v>115</v>
      </c>
      <c r="E21" s="20">
        <f t="shared" si="0"/>
        <v>10</v>
      </c>
      <c r="F21" s="20">
        <f t="shared" si="1"/>
        <v>1150</v>
      </c>
      <c r="G21" s="112" t="s">
        <v>193</v>
      </c>
    </row>
    <row r="22" spans="1:7" ht="32.25" customHeight="1" x14ac:dyDescent="0.3">
      <c r="A22" s="105"/>
      <c r="B22" s="111"/>
      <c r="C22" s="57" t="s">
        <v>59</v>
      </c>
      <c r="D22" s="43">
        <v>2.2999999999999998</v>
      </c>
      <c r="E22" s="20">
        <f t="shared" si="0"/>
        <v>10</v>
      </c>
      <c r="F22" s="20">
        <f t="shared" si="1"/>
        <v>23</v>
      </c>
      <c r="G22" s="113" t="s">
        <v>167</v>
      </c>
    </row>
    <row r="23" spans="1:7" ht="32.25" customHeight="1" x14ac:dyDescent="0.3">
      <c r="A23" s="105"/>
      <c r="B23" s="111"/>
      <c r="C23" s="29" t="s">
        <v>40</v>
      </c>
      <c r="D23" s="43">
        <v>1.73</v>
      </c>
      <c r="E23" s="20">
        <f t="shared" si="0"/>
        <v>10</v>
      </c>
      <c r="F23" s="20">
        <f t="shared" si="1"/>
        <v>17.3</v>
      </c>
      <c r="G23" s="113" t="s">
        <v>167</v>
      </c>
    </row>
    <row r="24" spans="1:7" ht="32.25" customHeight="1" x14ac:dyDescent="0.3">
      <c r="A24" s="105"/>
      <c r="B24" s="111"/>
      <c r="C24" s="29" t="s">
        <v>64</v>
      </c>
      <c r="D24" s="43">
        <v>0.23</v>
      </c>
      <c r="E24" s="20">
        <f t="shared" si="0"/>
        <v>10</v>
      </c>
      <c r="F24" s="20">
        <f t="shared" si="1"/>
        <v>2.3000000000000003</v>
      </c>
      <c r="G24" s="113" t="s">
        <v>167</v>
      </c>
    </row>
    <row r="25" spans="1:7" ht="32.25" customHeight="1" x14ac:dyDescent="0.3">
      <c r="A25" s="105"/>
      <c r="B25" s="111"/>
      <c r="C25" s="29" t="s">
        <v>27</v>
      </c>
      <c r="D25" s="43">
        <v>0.23</v>
      </c>
      <c r="E25" s="20">
        <f t="shared" si="0"/>
        <v>10</v>
      </c>
      <c r="F25" s="20">
        <f t="shared" si="1"/>
        <v>2.3000000000000003</v>
      </c>
      <c r="G25" s="113" t="s">
        <v>167</v>
      </c>
    </row>
    <row r="26" spans="1:7" ht="32.25" customHeight="1" x14ac:dyDescent="0.3">
      <c r="A26" s="105"/>
      <c r="B26" s="111"/>
      <c r="C26" s="29" t="s">
        <v>50</v>
      </c>
      <c r="D26" s="43">
        <v>0.12</v>
      </c>
      <c r="E26" s="20">
        <f t="shared" si="0"/>
        <v>10</v>
      </c>
      <c r="F26" s="20">
        <f t="shared" si="1"/>
        <v>1.2</v>
      </c>
      <c r="G26" s="114" t="s">
        <v>167</v>
      </c>
    </row>
    <row r="27" spans="1:7" ht="32.25" customHeight="1" x14ac:dyDescent="0.3">
      <c r="A27" s="106"/>
      <c r="B27" s="49" t="s">
        <v>23</v>
      </c>
      <c r="C27" s="8" t="s">
        <v>23</v>
      </c>
      <c r="D27" s="9">
        <v>20</v>
      </c>
      <c r="E27" s="20">
        <f t="shared" si="0"/>
        <v>10</v>
      </c>
      <c r="F27" s="20">
        <f t="shared" si="1"/>
        <v>200</v>
      </c>
      <c r="G27" s="30"/>
    </row>
    <row r="28" spans="1:7" ht="60" customHeight="1" x14ac:dyDescent="0.3">
      <c r="A28" s="99" t="s">
        <v>274</v>
      </c>
      <c r="B28" s="100"/>
      <c r="C28" s="100"/>
      <c r="D28" s="100"/>
      <c r="E28" s="100"/>
      <c r="F28" s="100"/>
      <c r="G28" s="100"/>
    </row>
    <row r="29" spans="1:7" ht="42" customHeight="1" x14ac:dyDescent="0.3">
      <c r="A29" s="115">
        <f>A2+1</f>
        <v>44691</v>
      </c>
      <c r="B29" s="116"/>
      <c r="C29" s="6" t="s">
        <v>4</v>
      </c>
      <c r="D29" s="2" t="s">
        <v>13</v>
      </c>
      <c r="E29" s="3" t="s">
        <v>14</v>
      </c>
      <c r="F29" s="121" t="s">
        <v>8</v>
      </c>
      <c r="G29" s="51" t="s">
        <v>272</v>
      </c>
    </row>
    <row r="30" spans="1:7" ht="32.25" customHeight="1" x14ac:dyDescent="0.3">
      <c r="A30" s="117"/>
      <c r="B30" s="118"/>
      <c r="C30" s="6" t="s">
        <v>6</v>
      </c>
      <c r="D30" s="50">
        <v>10</v>
      </c>
      <c r="E30" s="50">
        <v>5</v>
      </c>
      <c r="F30" s="122"/>
      <c r="G30" s="124" t="s">
        <v>11</v>
      </c>
    </row>
    <row r="31" spans="1:7" ht="32.25" customHeight="1" x14ac:dyDescent="0.3">
      <c r="A31" s="119"/>
      <c r="B31" s="120"/>
      <c r="C31" s="6" t="s">
        <v>5</v>
      </c>
      <c r="D31" s="50">
        <v>0</v>
      </c>
      <c r="E31" s="5"/>
      <c r="F31" s="123"/>
      <c r="G31" s="125"/>
    </row>
    <row r="32" spans="1:7" ht="32.25" customHeight="1" x14ac:dyDescent="0.3">
      <c r="A32" s="21" t="s">
        <v>0</v>
      </c>
      <c r="B32" s="21" t="s">
        <v>1</v>
      </c>
      <c r="C32" s="21" t="s">
        <v>2</v>
      </c>
      <c r="D32" s="21" t="s">
        <v>16</v>
      </c>
      <c r="E32" s="21" t="s">
        <v>17</v>
      </c>
      <c r="F32" s="21" t="s">
        <v>18</v>
      </c>
      <c r="G32" s="21" t="s">
        <v>3</v>
      </c>
    </row>
    <row r="33" spans="1:7" ht="32.25" customHeight="1" x14ac:dyDescent="0.3">
      <c r="A33" s="104" t="s">
        <v>29</v>
      </c>
      <c r="B33" s="126" t="s">
        <v>116</v>
      </c>
      <c r="C33" s="48" t="s">
        <v>194</v>
      </c>
      <c r="D33" s="43">
        <v>84</v>
      </c>
      <c r="E33" s="22">
        <f>$D$30+$D$31</f>
        <v>10</v>
      </c>
      <c r="F33" s="23">
        <f>D33*$D$30+D33*2.1*$D$31</f>
        <v>840</v>
      </c>
      <c r="G33" s="127" t="s">
        <v>82</v>
      </c>
    </row>
    <row r="34" spans="1:7" ht="32.25" customHeight="1" x14ac:dyDescent="0.3">
      <c r="A34" s="105"/>
      <c r="B34" s="126"/>
      <c r="C34" s="48" t="s">
        <v>42</v>
      </c>
      <c r="D34" s="43">
        <v>48</v>
      </c>
      <c r="E34" s="20">
        <f t="shared" ref="E34:E53" si="2">$D$30+$D$31</f>
        <v>10</v>
      </c>
      <c r="F34" s="20">
        <f t="shared" ref="F34:F53" si="3">D34*$D$30+D34*2.1*$D$31</f>
        <v>480</v>
      </c>
      <c r="G34" s="128" t="s">
        <v>167</v>
      </c>
    </row>
    <row r="35" spans="1:7" ht="32.25" customHeight="1" x14ac:dyDescent="0.3">
      <c r="A35" s="105"/>
      <c r="B35" s="126"/>
      <c r="C35" s="48" t="s">
        <v>69</v>
      </c>
      <c r="D35" s="43">
        <v>18</v>
      </c>
      <c r="E35" s="20">
        <f t="shared" si="2"/>
        <v>10</v>
      </c>
      <c r="F35" s="20">
        <f t="shared" si="3"/>
        <v>180</v>
      </c>
      <c r="G35" s="128" t="s">
        <v>167</v>
      </c>
    </row>
    <row r="36" spans="1:7" ht="32.25" customHeight="1" x14ac:dyDescent="0.3">
      <c r="A36" s="105"/>
      <c r="B36" s="126"/>
      <c r="C36" s="48" t="s">
        <v>40</v>
      </c>
      <c r="D36" s="43">
        <v>6</v>
      </c>
      <c r="E36" s="20">
        <f t="shared" si="2"/>
        <v>10</v>
      </c>
      <c r="F36" s="20">
        <f t="shared" si="3"/>
        <v>60</v>
      </c>
      <c r="G36" s="128" t="s">
        <v>167</v>
      </c>
    </row>
    <row r="37" spans="1:7" ht="32.25" customHeight="1" x14ac:dyDescent="0.3">
      <c r="A37" s="105"/>
      <c r="B37" s="126"/>
      <c r="C37" s="48" t="s">
        <v>32</v>
      </c>
      <c r="D37" s="43">
        <v>3</v>
      </c>
      <c r="E37" s="20">
        <f t="shared" si="2"/>
        <v>10</v>
      </c>
      <c r="F37" s="20">
        <f t="shared" si="3"/>
        <v>30</v>
      </c>
      <c r="G37" s="128" t="s">
        <v>167</v>
      </c>
    </row>
    <row r="38" spans="1:7" ht="32.25" customHeight="1" x14ac:dyDescent="0.3">
      <c r="A38" s="105"/>
      <c r="B38" s="126"/>
      <c r="C38" s="48" t="s">
        <v>63</v>
      </c>
      <c r="D38" s="43">
        <v>2.4</v>
      </c>
      <c r="E38" s="20">
        <f t="shared" si="2"/>
        <v>10</v>
      </c>
      <c r="F38" s="20">
        <f t="shared" si="3"/>
        <v>24</v>
      </c>
      <c r="G38" s="128" t="s">
        <v>167</v>
      </c>
    </row>
    <row r="39" spans="1:7" ht="32.25" customHeight="1" x14ac:dyDescent="0.3">
      <c r="A39" s="105"/>
      <c r="B39" s="126"/>
      <c r="C39" s="61" t="s">
        <v>72</v>
      </c>
      <c r="D39" s="43">
        <v>2.4</v>
      </c>
      <c r="E39" s="20">
        <f t="shared" si="2"/>
        <v>10</v>
      </c>
      <c r="F39" s="20">
        <f t="shared" si="3"/>
        <v>24</v>
      </c>
      <c r="G39" s="128" t="s">
        <v>167</v>
      </c>
    </row>
    <row r="40" spans="1:7" ht="32.25" customHeight="1" x14ac:dyDescent="0.3">
      <c r="A40" s="105"/>
      <c r="B40" s="126"/>
      <c r="C40" s="61" t="s">
        <v>64</v>
      </c>
      <c r="D40" s="43">
        <v>1.2</v>
      </c>
      <c r="E40" s="20">
        <f t="shared" si="2"/>
        <v>10</v>
      </c>
      <c r="F40" s="20">
        <f t="shared" si="3"/>
        <v>12</v>
      </c>
      <c r="G40" s="128" t="s">
        <v>167</v>
      </c>
    </row>
    <row r="41" spans="1:7" ht="32.25" customHeight="1" x14ac:dyDescent="0.3">
      <c r="A41" s="105"/>
      <c r="B41" s="126"/>
      <c r="C41" s="61" t="s">
        <v>27</v>
      </c>
      <c r="D41" s="43">
        <v>0.24</v>
      </c>
      <c r="E41" s="20">
        <f t="shared" si="2"/>
        <v>10</v>
      </c>
      <c r="F41" s="20">
        <f t="shared" si="3"/>
        <v>2.4</v>
      </c>
      <c r="G41" s="128" t="s">
        <v>167</v>
      </c>
    </row>
    <row r="42" spans="1:7" ht="32.25" customHeight="1" x14ac:dyDescent="0.3">
      <c r="A42" s="105"/>
      <c r="B42" s="126"/>
      <c r="C42" s="61" t="s">
        <v>67</v>
      </c>
      <c r="D42" s="43">
        <v>0.12</v>
      </c>
      <c r="E42" s="20">
        <f t="shared" si="2"/>
        <v>10</v>
      </c>
      <c r="F42" s="20">
        <f t="shared" si="3"/>
        <v>1.2</v>
      </c>
      <c r="G42" s="129" t="s">
        <v>167</v>
      </c>
    </row>
    <row r="43" spans="1:7" ht="32.25" customHeight="1" x14ac:dyDescent="0.3">
      <c r="A43" s="105"/>
      <c r="B43" s="130" t="s">
        <v>117</v>
      </c>
      <c r="C43" s="62" t="s">
        <v>54</v>
      </c>
      <c r="D43" s="43">
        <v>12</v>
      </c>
      <c r="E43" s="20">
        <f t="shared" si="2"/>
        <v>10</v>
      </c>
      <c r="F43" s="20">
        <f t="shared" si="3"/>
        <v>120</v>
      </c>
      <c r="G43" s="112" t="s">
        <v>196</v>
      </c>
    </row>
    <row r="44" spans="1:7" ht="32.25" customHeight="1" x14ac:dyDescent="0.3">
      <c r="A44" s="105"/>
      <c r="B44" s="130"/>
      <c r="C44" s="62" t="s">
        <v>178</v>
      </c>
      <c r="D44" s="43">
        <v>3.6</v>
      </c>
      <c r="E44" s="20">
        <f t="shared" si="2"/>
        <v>10</v>
      </c>
      <c r="F44" s="20">
        <f t="shared" si="3"/>
        <v>36</v>
      </c>
      <c r="G44" s="113" t="s">
        <v>167</v>
      </c>
    </row>
    <row r="45" spans="1:7" ht="32.25" customHeight="1" x14ac:dyDescent="0.3">
      <c r="A45" s="105"/>
      <c r="B45" s="130"/>
      <c r="C45" s="62" t="s">
        <v>75</v>
      </c>
      <c r="D45" s="43">
        <v>0.84</v>
      </c>
      <c r="E45" s="20">
        <f t="shared" si="2"/>
        <v>10</v>
      </c>
      <c r="F45" s="20">
        <f t="shared" si="3"/>
        <v>8.4</v>
      </c>
      <c r="G45" s="113" t="s">
        <v>167</v>
      </c>
    </row>
    <row r="46" spans="1:7" ht="32.25" customHeight="1" x14ac:dyDescent="0.3">
      <c r="A46" s="105"/>
      <c r="B46" s="130"/>
      <c r="C46" s="62" t="s">
        <v>56</v>
      </c>
      <c r="D46" s="43">
        <v>0.84</v>
      </c>
      <c r="E46" s="20">
        <f t="shared" si="2"/>
        <v>10</v>
      </c>
      <c r="F46" s="20">
        <f t="shared" si="3"/>
        <v>8.4</v>
      </c>
      <c r="G46" s="113" t="s">
        <v>167</v>
      </c>
    </row>
    <row r="47" spans="1:7" ht="32.25" customHeight="1" x14ac:dyDescent="0.3">
      <c r="A47" s="105"/>
      <c r="B47" s="130"/>
      <c r="C47" s="62" t="s">
        <v>46</v>
      </c>
      <c r="D47" s="43">
        <v>0.6</v>
      </c>
      <c r="E47" s="20">
        <f t="shared" si="2"/>
        <v>10</v>
      </c>
      <c r="F47" s="20">
        <f t="shared" si="3"/>
        <v>6</v>
      </c>
      <c r="G47" s="113" t="s">
        <v>167</v>
      </c>
    </row>
    <row r="48" spans="1:7" ht="32.25" customHeight="1" x14ac:dyDescent="0.3">
      <c r="A48" s="105"/>
      <c r="B48" s="130"/>
      <c r="C48" s="62" t="s">
        <v>59</v>
      </c>
      <c r="D48" s="43">
        <v>0.36</v>
      </c>
      <c r="E48" s="20">
        <f t="shared" si="2"/>
        <v>10</v>
      </c>
      <c r="F48" s="20">
        <f t="shared" si="3"/>
        <v>3.5999999999999996</v>
      </c>
      <c r="G48" s="113" t="s">
        <v>167</v>
      </c>
    </row>
    <row r="49" spans="1:7" ht="32.25" customHeight="1" x14ac:dyDescent="0.3">
      <c r="A49" s="105"/>
      <c r="B49" s="130"/>
      <c r="C49" s="57" t="s">
        <v>195</v>
      </c>
      <c r="D49" s="43">
        <v>0.12</v>
      </c>
      <c r="E49" s="20">
        <f t="shared" si="2"/>
        <v>10</v>
      </c>
      <c r="F49" s="20">
        <f t="shared" si="3"/>
        <v>1.2</v>
      </c>
      <c r="G49" s="114" t="s">
        <v>167</v>
      </c>
    </row>
    <row r="50" spans="1:7" ht="32.25" customHeight="1" x14ac:dyDescent="0.3">
      <c r="A50" s="105"/>
      <c r="B50" s="130" t="s">
        <v>118</v>
      </c>
      <c r="C50" s="54" t="s">
        <v>54</v>
      </c>
      <c r="D50" s="89">
        <v>18</v>
      </c>
      <c r="E50" s="20">
        <f t="shared" si="2"/>
        <v>10</v>
      </c>
      <c r="F50" s="20">
        <f t="shared" si="3"/>
        <v>180</v>
      </c>
      <c r="G50" s="131" t="s">
        <v>197</v>
      </c>
    </row>
    <row r="51" spans="1:7" ht="32.25" customHeight="1" x14ac:dyDescent="0.3">
      <c r="A51" s="105"/>
      <c r="B51" s="130"/>
      <c r="C51" s="54" t="s">
        <v>79</v>
      </c>
      <c r="D51" s="89">
        <v>18</v>
      </c>
      <c r="E51" s="20">
        <f t="shared" si="2"/>
        <v>10</v>
      </c>
      <c r="F51" s="20">
        <f t="shared" si="3"/>
        <v>180</v>
      </c>
      <c r="G51" s="132" t="s">
        <v>167</v>
      </c>
    </row>
    <row r="52" spans="1:7" ht="32.25" customHeight="1" x14ac:dyDescent="0.3">
      <c r="A52" s="105"/>
      <c r="B52" s="130"/>
      <c r="C52" s="69" t="s">
        <v>32</v>
      </c>
      <c r="D52" s="89">
        <v>1.8</v>
      </c>
      <c r="E52" s="20">
        <f t="shared" si="2"/>
        <v>10</v>
      </c>
      <c r="F52" s="20">
        <f t="shared" si="3"/>
        <v>18</v>
      </c>
      <c r="G52" s="133" t="s">
        <v>167</v>
      </c>
    </row>
    <row r="53" spans="1:7" ht="32.25" customHeight="1" x14ac:dyDescent="0.3">
      <c r="A53" s="106"/>
      <c r="B53" s="49" t="s">
        <v>23</v>
      </c>
      <c r="C53" s="48" t="s">
        <v>23</v>
      </c>
      <c r="D53" s="19">
        <v>20</v>
      </c>
      <c r="E53" s="20">
        <f t="shared" si="2"/>
        <v>10</v>
      </c>
      <c r="F53" s="20">
        <f t="shared" si="3"/>
        <v>200</v>
      </c>
      <c r="G53" s="31"/>
    </row>
    <row r="54" spans="1:7" ht="60" customHeight="1" x14ac:dyDescent="0.3">
      <c r="A54" s="99" t="s">
        <v>274</v>
      </c>
      <c r="B54" s="100"/>
      <c r="C54" s="100"/>
      <c r="D54" s="100"/>
      <c r="E54" s="100"/>
      <c r="F54" s="100"/>
      <c r="G54" s="100"/>
    </row>
    <row r="55" spans="1:7" ht="42" customHeight="1" x14ac:dyDescent="0.3">
      <c r="A55" s="101">
        <f>A29+1</f>
        <v>44692</v>
      </c>
      <c r="B55" s="134"/>
      <c r="C55" s="6" t="s">
        <v>4</v>
      </c>
      <c r="D55" s="2" t="s">
        <v>13</v>
      </c>
      <c r="E55" s="3" t="s">
        <v>14</v>
      </c>
      <c r="F55" s="102" t="s">
        <v>8</v>
      </c>
      <c r="G55" s="51" t="s">
        <v>272</v>
      </c>
    </row>
    <row r="56" spans="1:7" ht="32.25" customHeight="1" x14ac:dyDescent="0.3">
      <c r="A56" s="134"/>
      <c r="B56" s="134"/>
      <c r="C56" s="6" t="s">
        <v>6</v>
      </c>
      <c r="D56" s="50">
        <v>10</v>
      </c>
      <c r="E56" s="50">
        <v>5</v>
      </c>
      <c r="F56" s="102"/>
      <c r="G56" s="103" t="s">
        <v>11</v>
      </c>
    </row>
    <row r="57" spans="1:7" ht="32.25" customHeight="1" x14ac:dyDescent="0.3">
      <c r="A57" s="134"/>
      <c r="B57" s="134"/>
      <c r="C57" s="6" t="s">
        <v>5</v>
      </c>
      <c r="D57" s="50">
        <v>0</v>
      </c>
      <c r="E57" s="5"/>
      <c r="F57" s="102"/>
      <c r="G57" s="103"/>
    </row>
    <row r="58" spans="1:7" ht="32.25" customHeight="1" x14ac:dyDescent="0.3">
      <c r="A58" s="21" t="s">
        <v>0</v>
      </c>
      <c r="B58" s="21" t="s">
        <v>1</v>
      </c>
      <c r="C58" s="21" t="s">
        <v>2</v>
      </c>
      <c r="D58" s="21" t="s">
        <v>16</v>
      </c>
      <c r="E58" s="21" t="s">
        <v>17</v>
      </c>
      <c r="F58" s="21" t="s">
        <v>18</v>
      </c>
      <c r="G58" s="21" t="s">
        <v>3</v>
      </c>
    </row>
    <row r="59" spans="1:7" ht="32.25" customHeight="1" x14ac:dyDescent="0.3">
      <c r="A59" s="104" t="s">
        <v>29</v>
      </c>
      <c r="B59" s="66" t="s">
        <v>35</v>
      </c>
      <c r="C59" s="10" t="s">
        <v>42</v>
      </c>
      <c r="D59" s="90">
        <v>63.25</v>
      </c>
      <c r="E59" s="20">
        <f t="shared" ref="E59:E81" si="4">$D$30+$D$31</f>
        <v>10</v>
      </c>
      <c r="F59" s="20">
        <f t="shared" ref="F59:F81" si="5">D59*$D$30+D59*2.1*$D$31</f>
        <v>632.5</v>
      </c>
      <c r="G59" s="67" t="s">
        <v>61</v>
      </c>
    </row>
    <row r="60" spans="1:7" ht="32.25" customHeight="1" x14ac:dyDescent="0.3">
      <c r="A60" s="105"/>
      <c r="B60" s="126" t="s">
        <v>119</v>
      </c>
      <c r="C60" s="56" t="s">
        <v>62</v>
      </c>
      <c r="D60" s="43">
        <v>40.25</v>
      </c>
      <c r="E60" s="20">
        <f t="shared" si="4"/>
        <v>10</v>
      </c>
      <c r="F60" s="20">
        <f t="shared" si="5"/>
        <v>402.5</v>
      </c>
      <c r="G60" s="127" t="s">
        <v>198</v>
      </c>
    </row>
    <row r="61" spans="1:7" ht="32.25" customHeight="1" x14ac:dyDescent="0.3">
      <c r="A61" s="105"/>
      <c r="B61" s="126"/>
      <c r="C61" s="56" t="s">
        <v>40</v>
      </c>
      <c r="D61" s="43">
        <v>3.45</v>
      </c>
      <c r="E61" s="20">
        <f t="shared" si="4"/>
        <v>10</v>
      </c>
      <c r="F61" s="20">
        <f t="shared" si="5"/>
        <v>34.5</v>
      </c>
      <c r="G61" s="128" t="s">
        <v>167</v>
      </c>
    </row>
    <row r="62" spans="1:7" ht="32.25" customHeight="1" x14ac:dyDescent="0.3">
      <c r="A62" s="105"/>
      <c r="B62" s="126"/>
      <c r="C62" s="56" t="s">
        <v>45</v>
      </c>
      <c r="D62" s="43">
        <v>2.2999999999999998</v>
      </c>
      <c r="E62" s="20">
        <f t="shared" si="4"/>
        <v>10</v>
      </c>
      <c r="F62" s="20">
        <f t="shared" si="5"/>
        <v>23</v>
      </c>
      <c r="G62" s="128" t="s">
        <v>167</v>
      </c>
    </row>
    <row r="63" spans="1:7" ht="32.25" customHeight="1" x14ac:dyDescent="0.3">
      <c r="A63" s="105"/>
      <c r="B63" s="126"/>
      <c r="C63" s="56" t="s">
        <v>64</v>
      </c>
      <c r="D63" s="43">
        <v>0.56999999999999995</v>
      </c>
      <c r="E63" s="20">
        <f t="shared" si="4"/>
        <v>10</v>
      </c>
      <c r="F63" s="20">
        <f t="shared" si="5"/>
        <v>5.6999999999999993</v>
      </c>
      <c r="G63" s="128" t="s">
        <v>167</v>
      </c>
    </row>
    <row r="64" spans="1:7" ht="32.25" customHeight="1" x14ac:dyDescent="0.3">
      <c r="A64" s="105"/>
      <c r="B64" s="126"/>
      <c r="C64" s="56" t="s">
        <v>26</v>
      </c>
      <c r="D64" s="43">
        <v>0.56999999999999995</v>
      </c>
      <c r="E64" s="20">
        <f t="shared" si="4"/>
        <v>10</v>
      </c>
      <c r="F64" s="20">
        <f t="shared" si="5"/>
        <v>5.6999999999999993</v>
      </c>
      <c r="G64" s="129" t="s">
        <v>167</v>
      </c>
    </row>
    <row r="65" spans="1:7" ht="32.25" customHeight="1" x14ac:dyDescent="0.3">
      <c r="A65" s="105"/>
      <c r="B65" s="126" t="s">
        <v>120</v>
      </c>
      <c r="C65" s="62" t="s">
        <v>57</v>
      </c>
      <c r="D65" s="43">
        <v>34.5</v>
      </c>
      <c r="E65" s="20">
        <f t="shared" si="4"/>
        <v>10</v>
      </c>
      <c r="F65" s="20">
        <f t="shared" si="5"/>
        <v>345</v>
      </c>
      <c r="G65" s="127" t="s">
        <v>199</v>
      </c>
    </row>
    <row r="66" spans="1:7" ht="32.25" customHeight="1" x14ac:dyDescent="0.3">
      <c r="A66" s="105"/>
      <c r="B66" s="126"/>
      <c r="C66" s="62" t="s">
        <v>39</v>
      </c>
      <c r="D66" s="43">
        <v>8.6199999999999992</v>
      </c>
      <c r="E66" s="20">
        <f t="shared" si="4"/>
        <v>10</v>
      </c>
      <c r="F66" s="20">
        <f t="shared" si="5"/>
        <v>86.199999999999989</v>
      </c>
      <c r="G66" s="128" t="s">
        <v>167</v>
      </c>
    </row>
    <row r="67" spans="1:7" ht="32.25" customHeight="1" x14ac:dyDescent="0.3">
      <c r="A67" s="105"/>
      <c r="B67" s="126"/>
      <c r="C67" s="62" t="s">
        <v>43</v>
      </c>
      <c r="D67" s="43">
        <v>8.6199999999999992</v>
      </c>
      <c r="E67" s="20">
        <f t="shared" si="4"/>
        <v>10</v>
      </c>
      <c r="F67" s="20">
        <f t="shared" si="5"/>
        <v>86.199999999999989</v>
      </c>
      <c r="G67" s="128" t="s">
        <v>167</v>
      </c>
    </row>
    <row r="68" spans="1:7" ht="32.25" customHeight="1" x14ac:dyDescent="0.3">
      <c r="A68" s="105"/>
      <c r="B68" s="126"/>
      <c r="C68" s="62" t="s">
        <v>40</v>
      </c>
      <c r="D68" s="43">
        <v>5.75</v>
      </c>
      <c r="E68" s="20">
        <f t="shared" si="4"/>
        <v>10</v>
      </c>
      <c r="F68" s="20">
        <f t="shared" si="5"/>
        <v>57.5</v>
      </c>
      <c r="G68" s="128" t="s">
        <v>167</v>
      </c>
    </row>
    <row r="69" spans="1:7" ht="32.25" customHeight="1" x14ac:dyDescent="0.3">
      <c r="A69" s="105"/>
      <c r="B69" s="126"/>
      <c r="C69" s="62" t="s">
        <v>66</v>
      </c>
      <c r="D69" s="43">
        <v>3.45</v>
      </c>
      <c r="E69" s="20">
        <f t="shared" si="4"/>
        <v>10</v>
      </c>
      <c r="F69" s="20">
        <f t="shared" si="5"/>
        <v>34.5</v>
      </c>
      <c r="G69" s="128" t="s">
        <v>167</v>
      </c>
    </row>
    <row r="70" spans="1:7" ht="32.25" customHeight="1" x14ac:dyDescent="0.3">
      <c r="A70" s="105"/>
      <c r="B70" s="126"/>
      <c r="C70" s="62" t="s">
        <v>32</v>
      </c>
      <c r="D70" s="43">
        <v>2.88</v>
      </c>
      <c r="E70" s="20">
        <f t="shared" si="4"/>
        <v>10</v>
      </c>
      <c r="F70" s="20">
        <f t="shared" si="5"/>
        <v>28.799999999999997</v>
      </c>
      <c r="G70" s="128" t="s">
        <v>167</v>
      </c>
    </row>
    <row r="71" spans="1:7" ht="32.25" customHeight="1" x14ac:dyDescent="0.3">
      <c r="A71" s="105"/>
      <c r="B71" s="126"/>
      <c r="C71" s="61" t="s">
        <v>64</v>
      </c>
      <c r="D71" s="43">
        <v>1.1499999999999999</v>
      </c>
      <c r="E71" s="20">
        <f t="shared" si="4"/>
        <v>10</v>
      </c>
      <c r="F71" s="20">
        <f t="shared" si="5"/>
        <v>11.5</v>
      </c>
      <c r="G71" s="128" t="s">
        <v>167</v>
      </c>
    </row>
    <row r="72" spans="1:7" ht="32.25" customHeight="1" x14ac:dyDescent="0.3">
      <c r="A72" s="105"/>
      <c r="B72" s="126"/>
      <c r="C72" s="80" t="s">
        <v>47</v>
      </c>
      <c r="D72" s="43">
        <v>0.56999999999999995</v>
      </c>
      <c r="E72" s="20">
        <f t="shared" si="4"/>
        <v>10</v>
      </c>
      <c r="F72" s="20">
        <f t="shared" si="5"/>
        <v>5.6999999999999993</v>
      </c>
      <c r="G72" s="128" t="s">
        <v>167</v>
      </c>
    </row>
    <row r="73" spans="1:7" ht="32.25" customHeight="1" x14ac:dyDescent="0.3">
      <c r="A73" s="105"/>
      <c r="B73" s="126"/>
      <c r="C73" s="62" t="s">
        <v>27</v>
      </c>
      <c r="D73" s="43">
        <v>0.23</v>
      </c>
      <c r="E73" s="20">
        <f t="shared" si="4"/>
        <v>10</v>
      </c>
      <c r="F73" s="20">
        <f t="shared" si="5"/>
        <v>2.3000000000000003</v>
      </c>
      <c r="G73" s="128" t="s">
        <v>167</v>
      </c>
    </row>
    <row r="74" spans="1:7" ht="32.25" customHeight="1" x14ac:dyDescent="0.3">
      <c r="A74" s="105"/>
      <c r="B74" s="126"/>
      <c r="C74" s="55" t="s">
        <v>67</v>
      </c>
      <c r="D74" s="43">
        <v>0.12</v>
      </c>
      <c r="E74" s="20">
        <f t="shared" si="4"/>
        <v>10</v>
      </c>
      <c r="F74" s="20">
        <f t="shared" si="5"/>
        <v>1.2</v>
      </c>
      <c r="G74" s="129" t="s">
        <v>167</v>
      </c>
    </row>
    <row r="75" spans="1:7" ht="32.25" customHeight="1" x14ac:dyDescent="0.3">
      <c r="A75" s="105"/>
      <c r="B75" s="140" t="s">
        <v>121</v>
      </c>
      <c r="C75" s="82" t="s">
        <v>200</v>
      </c>
      <c r="D75" s="43">
        <v>60.38</v>
      </c>
      <c r="E75" s="20">
        <f>$D$30+$D$31</f>
        <v>10</v>
      </c>
      <c r="F75" s="20">
        <f t="shared" si="5"/>
        <v>603.80000000000007</v>
      </c>
      <c r="G75" s="127" t="s">
        <v>275</v>
      </c>
    </row>
    <row r="76" spans="1:7" ht="32.25" customHeight="1" x14ac:dyDescent="0.3">
      <c r="A76" s="105"/>
      <c r="B76" s="141"/>
      <c r="C76" s="83" t="s">
        <v>43</v>
      </c>
      <c r="D76" s="43">
        <v>3.45</v>
      </c>
      <c r="E76" s="20">
        <f t="shared" ref="E76:E80" si="6">$D$30+$D$31</f>
        <v>10</v>
      </c>
      <c r="F76" s="20">
        <f t="shared" si="5"/>
        <v>34.5</v>
      </c>
      <c r="G76" s="128" t="s">
        <v>167</v>
      </c>
    </row>
    <row r="77" spans="1:7" ht="32.25" customHeight="1" x14ac:dyDescent="0.3">
      <c r="A77" s="105"/>
      <c r="B77" s="141"/>
      <c r="C77" s="83" t="s">
        <v>59</v>
      </c>
      <c r="D77" s="43">
        <v>2.2999999999999998</v>
      </c>
      <c r="E77" s="20">
        <f t="shared" si="6"/>
        <v>10</v>
      </c>
      <c r="F77" s="20">
        <f t="shared" si="5"/>
        <v>23</v>
      </c>
      <c r="G77" s="128" t="s">
        <v>167</v>
      </c>
    </row>
    <row r="78" spans="1:7" ht="32.25" customHeight="1" x14ac:dyDescent="0.3">
      <c r="A78" s="105"/>
      <c r="B78" s="141"/>
      <c r="C78" s="83" t="s">
        <v>27</v>
      </c>
      <c r="D78" s="43">
        <v>2.2999999999999998</v>
      </c>
      <c r="E78" s="20">
        <f t="shared" si="6"/>
        <v>10</v>
      </c>
      <c r="F78" s="20">
        <f t="shared" si="5"/>
        <v>23</v>
      </c>
      <c r="G78" s="128" t="s">
        <v>167</v>
      </c>
    </row>
    <row r="79" spans="1:7" ht="32.25" customHeight="1" x14ac:dyDescent="0.3">
      <c r="A79" s="105"/>
      <c r="B79" s="141"/>
      <c r="C79" s="83" t="s">
        <v>32</v>
      </c>
      <c r="D79" s="43">
        <v>2.2999999999999998</v>
      </c>
      <c r="E79" s="20">
        <f t="shared" si="6"/>
        <v>10</v>
      </c>
      <c r="F79" s="20">
        <f t="shared" si="5"/>
        <v>23</v>
      </c>
      <c r="G79" s="128" t="s">
        <v>167</v>
      </c>
    </row>
    <row r="80" spans="1:7" ht="32.25" customHeight="1" x14ac:dyDescent="0.3">
      <c r="A80" s="105"/>
      <c r="B80" s="141"/>
      <c r="C80" s="83" t="s">
        <v>78</v>
      </c>
      <c r="D80" s="43">
        <v>0.23</v>
      </c>
      <c r="E80" s="20">
        <f t="shared" si="6"/>
        <v>10</v>
      </c>
      <c r="F80" s="20">
        <f t="shared" si="5"/>
        <v>2.3000000000000003</v>
      </c>
      <c r="G80" s="129" t="s">
        <v>167</v>
      </c>
    </row>
    <row r="81" spans="1:7" ht="32.25" customHeight="1" x14ac:dyDescent="0.3">
      <c r="A81" s="106"/>
      <c r="B81" s="49" t="s">
        <v>24</v>
      </c>
      <c r="C81" s="8" t="s">
        <v>24</v>
      </c>
      <c r="D81" s="9">
        <v>20</v>
      </c>
      <c r="E81" s="20">
        <f t="shared" si="4"/>
        <v>10</v>
      </c>
      <c r="F81" s="20">
        <f t="shared" si="5"/>
        <v>200</v>
      </c>
      <c r="G81" s="30"/>
    </row>
    <row r="82" spans="1:7" ht="60" customHeight="1" x14ac:dyDescent="0.3">
      <c r="A82" s="99" t="s">
        <v>274</v>
      </c>
      <c r="B82" s="100"/>
      <c r="C82" s="100"/>
      <c r="D82" s="100"/>
      <c r="E82" s="100"/>
      <c r="F82" s="100"/>
      <c r="G82" s="100"/>
    </row>
    <row r="83" spans="1:7" ht="42" customHeight="1" x14ac:dyDescent="0.3">
      <c r="A83" s="101">
        <f>A55+1</f>
        <v>44693</v>
      </c>
      <c r="B83" s="134"/>
      <c r="C83" s="6" t="s">
        <v>4</v>
      </c>
      <c r="D83" s="2" t="s">
        <v>13</v>
      </c>
      <c r="E83" s="3" t="s">
        <v>14</v>
      </c>
      <c r="F83" s="102" t="s">
        <v>8</v>
      </c>
      <c r="G83" s="51" t="s">
        <v>272</v>
      </c>
    </row>
    <row r="84" spans="1:7" ht="32.25" customHeight="1" x14ac:dyDescent="0.3">
      <c r="A84" s="134"/>
      <c r="B84" s="134"/>
      <c r="C84" s="6" t="s">
        <v>6</v>
      </c>
      <c r="D84" s="50">
        <v>10</v>
      </c>
      <c r="E84" s="50">
        <v>5</v>
      </c>
      <c r="F84" s="102"/>
      <c r="G84" s="103" t="s">
        <v>11</v>
      </c>
    </row>
    <row r="85" spans="1:7" ht="32.25" customHeight="1" x14ac:dyDescent="0.3">
      <c r="A85" s="134"/>
      <c r="B85" s="134"/>
      <c r="C85" s="6" t="s">
        <v>5</v>
      </c>
      <c r="D85" s="50">
        <v>0</v>
      </c>
      <c r="E85" s="5"/>
      <c r="F85" s="102"/>
      <c r="G85" s="103"/>
    </row>
    <row r="86" spans="1:7" ht="32.25" customHeight="1" x14ac:dyDescent="0.3">
      <c r="A86" s="21" t="s">
        <v>0</v>
      </c>
      <c r="B86" s="53" t="s">
        <v>1</v>
      </c>
      <c r="C86" s="53" t="s">
        <v>2</v>
      </c>
      <c r="D86" s="53" t="s">
        <v>16</v>
      </c>
      <c r="E86" s="53" t="s">
        <v>17</v>
      </c>
      <c r="F86" s="53" t="s">
        <v>18</v>
      </c>
      <c r="G86" s="53" t="s">
        <v>3</v>
      </c>
    </row>
    <row r="87" spans="1:7" ht="32.25" customHeight="1" x14ac:dyDescent="0.3">
      <c r="A87" s="104" t="s">
        <v>29</v>
      </c>
      <c r="B87" s="126" t="s">
        <v>122</v>
      </c>
      <c r="C87" s="48" t="s">
        <v>42</v>
      </c>
      <c r="D87" s="43">
        <v>46</v>
      </c>
      <c r="E87" s="20">
        <f>$D$30+$D$31</f>
        <v>10</v>
      </c>
      <c r="F87" s="20">
        <f>D87*$D$30+D87*2.1*$D$31</f>
        <v>460</v>
      </c>
      <c r="G87" s="127" t="s">
        <v>80</v>
      </c>
    </row>
    <row r="88" spans="1:7" ht="32.25" customHeight="1" x14ac:dyDescent="0.3">
      <c r="A88" s="105"/>
      <c r="B88" s="126"/>
      <c r="C88" s="57" t="s">
        <v>79</v>
      </c>
      <c r="D88" s="43">
        <v>17.25</v>
      </c>
      <c r="E88" s="20">
        <f t="shared" ref="E88:E109" si="7">$D$30+$D$31</f>
        <v>10</v>
      </c>
      <c r="F88" s="20">
        <f t="shared" ref="F88:F109" si="8">D88*$D$30+D88*2.1*$D$31</f>
        <v>172.5</v>
      </c>
      <c r="G88" s="128" t="s">
        <v>167</v>
      </c>
    </row>
    <row r="89" spans="1:7" ht="32.25" customHeight="1" x14ac:dyDescent="0.3">
      <c r="A89" s="105"/>
      <c r="B89" s="126"/>
      <c r="C89" s="57" t="s">
        <v>39</v>
      </c>
      <c r="D89" s="43">
        <v>8.6199999999999992</v>
      </c>
      <c r="E89" s="20">
        <f t="shared" si="7"/>
        <v>10</v>
      </c>
      <c r="F89" s="20">
        <f t="shared" si="8"/>
        <v>86.199999999999989</v>
      </c>
      <c r="G89" s="128" t="s">
        <v>167</v>
      </c>
    </row>
    <row r="90" spans="1:7" ht="32.25" customHeight="1" x14ac:dyDescent="0.3">
      <c r="A90" s="105"/>
      <c r="B90" s="126"/>
      <c r="C90" s="57" t="s">
        <v>43</v>
      </c>
      <c r="D90" s="43">
        <v>8.6199999999999992</v>
      </c>
      <c r="E90" s="20">
        <f t="shared" si="7"/>
        <v>10</v>
      </c>
      <c r="F90" s="20">
        <f t="shared" si="8"/>
        <v>86.199999999999989</v>
      </c>
      <c r="G90" s="128" t="s">
        <v>167</v>
      </c>
    </row>
    <row r="91" spans="1:7" ht="32.25" customHeight="1" x14ac:dyDescent="0.3">
      <c r="A91" s="105"/>
      <c r="B91" s="126"/>
      <c r="C91" s="57" t="s">
        <v>40</v>
      </c>
      <c r="D91" s="43">
        <v>5.75</v>
      </c>
      <c r="E91" s="20">
        <f t="shared" si="7"/>
        <v>10</v>
      </c>
      <c r="F91" s="20">
        <f t="shared" si="8"/>
        <v>57.5</v>
      </c>
      <c r="G91" s="128" t="s">
        <v>167</v>
      </c>
    </row>
    <row r="92" spans="1:7" ht="32.25" customHeight="1" x14ac:dyDescent="0.3">
      <c r="A92" s="105"/>
      <c r="B92" s="126"/>
      <c r="C92" s="57" t="s">
        <v>66</v>
      </c>
      <c r="D92" s="43">
        <v>3.45</v>
      </c>
      <c r="E92" s="20">
        <f t="shared" si="7"/>
        <v>10</v>
      </c>
      <c r="F92" s="20">
        <f t="shared" si="8"/>
        <v>34.5</v>
      </c>
      <c r="G92" s="128" t="s">
        <v>167</v>
      </c>
    </row>
    <row r="93" spans="1:7" ht="32.25" customHeight="1" x14ac:dyDescent="0.3">
      <c r="A93" s="105"/>
      <c r="B93" s="126"/>
      <c r="C93" s="57" t="s">
        <v>32</v>
      </c>
      <c r="D93" s="43">
        <v>2.88</v>
      </c>
      <c r="E93" s="20">
        <f t="shared" si="7"/>
        <v>10</v>
      </c>
      <c r="F93" s="20">
        <f t="shared" si="8"/>
        <v>28.799999999999997</v>
      </c>
      <c r="G93" s="128" t="s">
        <v>167</v>
      </c>
    </row>
    <row r="94" spans="1:7" ht="32.25" customHeight="1" x14ac:dyDescent="0.3">
      <c r="A94" s="105"/>
      <c r="B94" s="126"/>
      <c r="C94" s="61" t="s">
        <v>64</v>
      </c>
      <c r="D94" s="43">
        <v>1.1499999999999999</v>
      </c>
      <c r="E94" s="20">
        <f t="shared" si="7"/>
        <v>10</v>
      </c>
      <c r="F94" s="20">
        <f t="shared" si="8"/>
        <v>11.5</v>
      </c>
      <c r="G94" s="128" t="s">
        <v>167</v>
      </c>
    </row>
    <row r="95" spans="1:7" ht="32.25" customHeight="1" x14ac:dyDescent="0.3">
      <c r="A95" s="105"/>
      <c r="B95" s="126"/>
      <c r="C95" s="57" t="s">
        <v>27</v>
      </c>
      <c r="D95" s="43">
        <v>0.23</v>
      </c>
      <c r="E95" s="20">
        <f t="shared" si="7"/>
        <v>10</v>
      </c>
      <c r="F95" s="20">
        <f t="shared" si="8"/>
        <v>2.3000000000000003</v>
      </c>
      <c r="G95" s="129" t="s">
        <v>167</v>
      </c>
    </row>
    <row r="96" spans="1:7" ht="32.25" customHeight="1" x14ac:dyDescent="0.3">
      <c r="A96" s="105"/>
      <c r="B96" s="130" t="s">
        <v>123</v>
      </c>
      <c r="C96" s="62" t="s">
        <v>201</v>
      </c>
      <c r="D96" s="43">
        <v>28.75</v>
      </c>
      <c r="E96" s="20">
        <f t="shared" si="7"/>
        <v>10</v>
      </c>
      <c r="F96" s="20">
        <f t="shared" si="8"/>
        <v>287.5</v>
      </c>
      <c r="G96" s="131" t="s">
        <v>202</v>
      </c>
    </row>
    <row r="97" spans="1:7" ht="32.25" customHeight="1" x14ac:dyDescent="0.3">
      <c r="A97" s="105"/>
      <c r="B97" s="130"/>
      <c r="C97" s="62" t="s">
        <v>63</v>
      </c>
      <c r="D97" s="43">
        <v>4.5999999999999996</v>
      </c>
      <c r="E97" s="20">
        <f t="shared" si="7"/>
        <v>10</v>
      </c>
      <c r="F97" s="20">
        <f t="shared" si="8"/>
        <v>46</v>
      </c>
      <c r="G97" s="132" t="s">
        <v>167</v>
      </c>
    </row>
    <row r="98" spans="1:7" ht="32.25" customHeight="1" x14ac:dyDescent="0.3">
      <c r="A98" s="105"/>
      <c r="B98" s="130"/>
      <c r="C98" s="62" t="s">
        <v>40</v>
      </c>
      <c r="D98" s="43">
        <v>3.45</v>
      </c>
      <c r="E98" s="20">
        <f t="shared" si="7"/>
        <v>10</v>
      </c>
      <c r="F98" s="20">
        <f t="shared" si="8"/>
        <v>34.5</v>
      </c>
      <c r="G98" s="132" t="s">
        <v>167</v>
      </c>
    </row>
    <row r="99" spans="1:7" ht="32.25" customHeight="1" x14ac:dyDescent="0.3">
      <c r="A99" s="105"/>
      <c r="B99" s="130"/>
      <c r="C99" s="62" t="s">
        <v>45</v>
      </c>
      <c r="D99" s="43">
        <v>2.2999999999999998</v>
      </c>
      <c r="E99" s="20">
        <f t="shared" si="7"/>
        <v>10</v>
      </c>
      <c r="F99" s="20">
        <f t="shared" si="8"/>
        <v>23</v>
      </c>
      <c r="G99" s="132" t="s">
        <v>167</v>
      </c>
    </row>
    <row r="100" spans="1:7" ht="32.25" customHeight="1" x14ac:dyDescent="0.3">
      <c r="A100" s="105"/>
      <c r="B100" s="130"/>
      <c r="C100" s="62" t="s">
        <v>64</v>
      </c>
      <c r="D100" s="43">
        <v>0.56999999999999995</v>
      </c>
      <c r="E100" s="20">
        <f t="shared" si="7"/>
        <v>10</v>
      </c>
      <c r="F100" s="20">
        <f t="shared" si="8"/>
        <v>5.6999999999999993</v>
      </c>
      <c r="G100" s="133" t="s">
        <v>167</v>
      </c>
    </row>
    <row r="101" spans="1:7" ht="32.25" customHeight="1" x14ac:dyDescent="0.3">
      <c r="A101" s="105"/>
      <c r="B101" s="130" t="s">
        <v>124</v>
      </c>
      <c r="C101" s="54" t="s">
        <v>203</v>
      </c>
      <c r="D101" s="91">
        <v>28.75</v>
      </c>
      <c r="E101" s="20">
        <f t="shared" si="7"/>
        <v>10</v>
      </c>
      <c r="F101" s="20">
        <f t="shared" si="8"/>
        <v>287.5</v>
      </c>
      <c r="G101" s="131" t="s">
        <v>207</v>
      </c>
    </row>
    <row r="102" spans="1:7" ht="32.25" customHeight="1" x14ac:dyDescent="0.3">
      <c r="A102" s="105"/>
      <c r="B102" s="130"/>
      <c r="C102" s="54" t="s">
        <v>204</v>
      </c>
      <c r="D102" s="91">
        <v>5.75</v>
      </c>
      <c r="E102" s="20">
        <f t="shared" si="7"/>
        <v>10</v>
      </c>
      <c r="F102" s="20">
        <f t="shared" si="8"/>
        <v>57.5</v>
      </c>
      <c r="G102" s="132" t="s">
        <v>167</v>
      </c>
    </row>
    <row r="103" spans="1:7" ht="32.25" customHeight="1" x14ac:dyDescent="0.3">
      <c r="A103" s="105"/>
      <c r="B103" s="130"/>
      <c r="C103" s="54" t="s">
        <v>72</v>
      </c>
      <c r="D103" s="91">
        <v>5.75</v>
      </c>
      <c r="E103" s="20">
        <f t="shared" si="7"/>
        <v>10</v>
      </c>
      <c r="F103" s="20">
        <f t="shared" si="8"/>
        <v>57.5</v>
      </c>
      <c r="G103" s="132" t="s">
        <v>167</v>
      </c>
    </row>
    <row r="104" spans="1:7" ht="32.25" customHeight="1" x14ac:dyDescent="0.3">
      <c r="A104" s="105"/>
      <c r="B104" s="130"/>
      <c r="C104" s="81" t="s">
        <v>205</v>
      </c>
      <c r="D104" s="91">
        <v>5.75</v>
      </c>
      <c r="E104" s="20">
        <f t="shared" si="7"/>
        <v>10</v>
      </c>
      <c r="F104" s="20">
        <f t="shared" si="8"/>
        <v>57.5</v>
      </c>
      <c r="G104" s="132" t="s">
        <v>167</v>
      </c>
    </row>
    <row r="105" spans="1:7" ht="32.25" customHeight="1" x14ac:dyDescent="0.3">
      <c r="A105" s="105"/>
      <c r="B105" s="130"/>
      <c r="C105" s="81" t="s">
        <v>59</v>
      </c>
      <c r="D105" s="91">
        <v>2.2999999999999998</v>
      </c>
      <c r="E105" s="20">
        <f t="shared" si="7"/>
        <v>10</v>
      </c>
      <c r="F105" s="20">
        <f t="shared" si="8"/>
        <v>23</v>
      </c>
      <c r="G105" s="132" t="s">
        <v>167</v>
      </c>
    </row>
    <row r="106" spans="1:7" ht="32.25" customHeight="1" x14ac:dyDescent="0.3">
      <c r="A106" s="105"/>
      <c r="B106" s="130"/>
      <c r="C106" s="81" t="s">
        <v>28</v>
      </c>
      <c r="D106" s="91">
        <v>2.2999999999999998</v>
      </c>
      <c r="E106" s="20">
        <f t="shared" si="7"/>
        <v>10</v>
      </c>
      <c r="F106" s="20">
        <f t="shared" si="8"/>
        <v>23</v>
      </c>
      <c r="G106" s="132" t="s">
        <v>167</v>
      </c>
    </row>
    <row r="107" spans="1:7" ht="32.25" customHeight="1" x14ac:dyDescent="0.3">
      <c r="A107" s="105"/>
      <c r="B107" s="130"/>
      <c r="C107" s="58" t="s">
        <v>32</v>
      </c>
      <c r="D107" s="91">
        <v>2.2999999999999998</v>
      </c>
      <c r="E107" s="20">
        <f t="shared" si="7"/>
        <v>10</v>
      </c>
      <c r="F107" s="20">
        <f t="shared" si="8"/>
        <v>23</v>
      </c>
      <c r="G107" s="132" t="s">
        <v>167</v>
      </c>
    </row>
    <row r="108" spans="1:7" ht="32.25" customHeight="1" x14ac:dyDescent="0.3">
      <c r="A108" s="105"/>
      <c r="B108" s="130"/>
      <c r="C108" s="58" t="s">
        <v>206</v>
      </c>
      <c r="D108" s="91">
        <v>2.2999999999999998</v>
      </c>
      <c r="E108" s="20">
        <f t="shared" si="7"/>
        <v>10</v>
      </c>
      <c r="F108" s="20">
        <f t="shared" si="8"/>
        <v>23</v>
      </c>
      <c r="G108" s="132" t="s">
        <v>167</v>
      </c>
    </row>
    <row r="109" spans="1:7" ht="32.25" customHeight="1" x14ac:dyDescent="0.3">
      <c r="A109" s="105"/>
      <c r="B109" s="130"/>
      <c r="C109" s="54" t="s">
        <v>64</v>
      </c>
      <c r="D109" s="91">
        <v>0.81</v>
      </c>
      <c r="E109" s="20">
        <f t="shared" si="7"/>
        <v>10</v>
      </c>
      <c r="F109" s="20">
        <f t="shared" si="8"/>
        <v>8.1000000000000014</v>
      </c>
      <c r="G109" s="133" t="s">
        <v>167</v>
      </c>
    </row>
    <row r="110" spans="1:7" ht="32.25" customHeight="1" x14ac:dyDescent="0.3">
      <c r="A110" s="106"/>
      <c r="B110" s="49" t="s">
        <v>24</v>
      </c>
      <c r="C110" s="48" t="s">
        <v>24</v>
      </c>
      <c r="D110" s="19">
        <v>20</v>
      </c>
      <c r="E110" s="20">
        <f>$D$30+$D$31</f>
        <v>10</v>
      </c>
      <c r="F110" s="20">
        <f>D110*$D$30+D110*2.1*$D$31</f>
        <v>200</v>
      </c>
      <c r="G110" s="31"/>
    </row>
    <row r="111" spans="1:7" ht="60" customHeight="1" x14ac:dyDescent="0.3">
      <c r="A111" s="99" t="s">
        <v>274</v>
      </c>
      <c r="B111" s="100"/>
      <c r="C111" s="100"/>
      <c r="D111" s="100"/>
      <c r="E111" s="100"/>
      <c r="F111" s="100"/>
      <c r="G111" s="100"/>
    </row>
    <row r="112" spans="1:7" ht="42" customHeight="1" x14ac:dyDescent="0.3">
      <c r="A112" s="115">
        <f>A83+1</f>
        <v>44694</v>
      </c>
      <c r="B112" s="116"/>
      <c r="C112" s="6" t="s">
        <v>4</v>
      </c>
      <c r="D112" s="2" t="s">
        <v>13</v>
      </c>
      <c r="E112" s="3" t="s">
        <v>14</v>
      </c>
      <c r="F112" s="121" t="s">
        <v>8</v>
      </c>
      <c r="G112" s="51" t="s">
        <v>272</v>
      </c>
    </row>
    <row r="113" spans="1:7" ht="32.25" customHeight="1" x14ac:dyDescent="0.3">
      <c r="A113" s="117"/>
      <c r="B113" s="118"/>
      <c r="C113" s="6" t="s">
        <v>6</v>
      </c>
      <c r="D113" s="50">
        <v>10</v>
      </c>
      <c r="E113" s="50">
        <v>5</v>
      </c>
      <c r="F113" s="122"/>
      <c r="G113" s="124" t="s">
        <v>11</v>
      </c>
    </row>
    <row r="114" spans="1:7" ht="32.25" customHeight="1" x14ac:dyDescent="0.3">
      <c r="A114" s="119"/>
      <c r="B114" s="120"/>
      <c r="C114" s="6" t="s">
        <v>5</v>
      </c>
      <c r="D114" s="50">
        <v>0</v>
      </c>
      <c r="E114" s="5"/>
      <c r="F114" s="123"/>
      <c r="G114" s="125"/>
    </row>
    <row r="115" spans="1:7" ht="32.25" customHeight="1" x14ac:dyDescent="0.3">
      <c r="A115" s="21" t="s">
        <v>0</v>
      </c>
      <c r="B115" s="53" t="s">
        <v>1</v>
      </c>
      <c r="C115" s="53" t="s">
        <v>2</v>
      </c>
      <c r="D115" s="53" t="s">
        <v>16</v>
      </c>
      <c r="E115" s="53" t="s">
        <v>17</v>
      </c>
      <c r="F115" s="53" t="s">
        <v>18</v>
      </c>
      <c r="G115" s="53" t="s">
        <v>19</v>
      </c>
    </row>
    <row r="116" spans="1:7" ht="32.25" customHeight="1" x14ac:dyDescent="0.3">
      <c r="A116" s="135" t="s">
        <v>29</v>
      </c>
      <c r="B116" s="111" t="s">
        <v>33</v>
      </c>
      <c r="C116" s="10" t="s">
        <v>42</v>
      </c>
      <c r="D116" s="90">
        <v>60</v>
      </c>
      <c r="E116" s="24">
        <f>$D$113+$D$114</f>
        <v>10</v>
      </c>
      <c r="F116" s="24">
        <f>D116*$D$113+D116*2.1*$D$114</f>
        <v>600</v>
      </c>
      <c r="G116" s="142" t="s">
        <v>48</v>
      </c>
    </row>
    <row r="117" spans="1:7" ht="32.25" customHeight="1" x14ac:dyDescent="0.3">
      <c r="A117" s="136"/>
      <c r="B117" s="111"/>
      <c r="C117" s="10" t="s">
        <v>183</v>
      </c>
      <c r="D117" s="43">
        <v>3</v>
      </c>
      <c r="E117" s="24">
        <f t="shared" ref="E117:E136" si="9">$D$113+$D$114</f>
        <v>10</v>
      </c>
      <c r="F117" s="24">
        <f t="shared" ref="F117:F136" si="10">D117*$D$113+D117*2.1*$D$114</f>
        <v>30</v>
      </c>
      <c r="G117" s="142"/>
    </row>
    <row r="118" spans="1:7" ht="32.25" customHeight="1" x14ac:dyDescent="0.3">
      <c r="A118" s="137"/>
      <c r="B118" s="130" t="s">
        <v>125</v>
      </c>
      <c r="C118" s="60" t="s">
        <v>54</v>
      </c>
      <c r="D118" s="43">
        <v>36</v>
      </c>
      <c r="E118" s="24">
        <f t="shared" si="9"/>
        <v>10</v>
      </c>
      <c r="F118" s="24">
        <f t="shared" si="10"/>
        <v>360</v>
      </c>
      <c r="G118" s="131" t="s">
        <v>210</v>
      </c>
    </row>
    <row r="119" spans="1:7" ht="32.25" customHeight="1" x14ac:dyDescent="0.3">
      <c r="A119" s="137"/>
      <c r="B119" s="130"/>
      <c r="C119" s="60" t="s">
        <v>40</v>
      </c>
      <c r="D119" s="43">
        <v>3.6</v>
      </c>
      <c r="E119" s="24">
        <f t="shared" si="9"/>
        <v>10</v>
      </c>
      <c r="F119" s="24">
        <f t="shared" si="10"/>
        <v>36</v>
      </c>
      <c r="G119" s="132" t="s">
        <v>167</v>
      </c>
    </row>
    <row r="120" spans="1:7" ht="32.25" customHeight="1" x14ac:dyDescent="0.3">
      <c r="A120" s="137"/>
      <c r="B120" s="130"/>
      <c r="C120" s="60" t="s">
        <v>45</v>
      </c>
      <c r="D120" s="43">
        <v>2.4</v>
      </c>
      <c r="E120" s="24">
        <f t="shared" si="9"/>
        <v>10</v>
      </c>
      <c r="F120" s="24">
        <f t="shared" si="10"/>
        <v>24</v>
      </c>
      <c r="G120" s="132" t="s">
        <v>167</v>
      </c>
    </row>
    <row r="121" spans="1:7" ht="32.25" customHeight="1" x14ac:dyDescent="0.3">
      <c r="A121" s="137"/>
      <c r="B121" s="130"/>
      <c r="C121" s="61" t="s">
        <v>64</v>
      </c>
      <c r="D121" s="43">
        <v>0.6</v>
      </c>
      <c r="E121" s="24">
        <f t="shared" si="9"/>
        <v>10</v>
      </c>
      <c r="F121" s="24">
        <f t="shared" si="10"/>
        <v>6</v>
      </c>
      <c r="G121" s="132" t="s">
        <v>167</v>
      </c>
    </row>
    <row r="122" spans="1:7" ht="32.25" customHeight="1" x14ac:dyDescent="0.3">
      <c r="A122" s="137"/>
      <c r="B122" s="130"/>
      <c r="C122" s="61" t="s">
        <v>26</v>
      </c>
      <c r="D122" s="43">
        <v>0.6</v>
      </c>
      <c r="E122" s="24">
        <f t="shared" si="9"/>
        <v>10</v>
      </c>
      <c r="F122" s="24">
        <f t="shared" si="10"/>
        <v>6</v>
      </c>
      <c r="G122" s="132" t="s">
        <v>167</v>
      </c>
    </row>
    <row r="123" spans="1:7" ht="32.25" customHeight="1" x14ac:dyDescent="0.3">
      <c r="A123" s="137"/>
      <c r="B123" s="130"/>
      <c r="C123" s="61" t="s">
        <v>67</v>
      </c>
      <c r="D123" s="43">
        <v>0.12</v>
      </c>
      <c r="E123" s="24">
        <f t="shared" si="9"/>
        <v>10</v>
      </c>
      <c r="F123" s="24">
        <f t="shared" si="10"/>
        <v>1.2</v>
      </c>
      <c r="G123" s="133" t="s">
        <v>167</v>
      </c>
    </row>
    <row r="124" spans="1:7" ht="32.25" customHeight="1" x14ac:dyDescent="0.3">
      <c r="A124" s="137"/>
      <c r="B124" s="130" t="s">
        <v>126</v>
      </c>
      <c r="C124" s="48" t="s">
        <v>25</v>
      </c>
      <c r="D124" s="43">
        <v>48</v>
      </c>
      <c r="E124" s="24">
        <f t="shared" si="9"/>
        <v>10</v>
      </c>
      <c r="F124" s="24">
        <f t="shared" si="10"/>
        <v>480</v>
      </c>
      <c r="G124" s="131" t="s">
        <v>211</v>
      </c>
    </row>
    <row r="125" spans="1:7" ht="32.25" customHeight="1" x14ac:dyDescent="0.3">
      <c r="A125" s="137"/>
      <c r="B125" s="130"/>
      <c r="C125" s="48" t="s">
        <v>206</v>
      </c>
      <c r="D125" s="43">
        <v>6</v>
      </c>
      <c r="E125" s="24">
        <f t="shared" si="9"/>
        <v>10</v>
      </c>
      <c r="F125" s="24">
        <f t="shared" si="10"/>
        <v>60</v>
      </c>
      <c r="G125" s="132" t="s">
        <v>167</v>
      </c>
    </row>
    <row r="126" spans="1:7" ht="32.25" customHeight="1" x14ac:dyDescent="0.3">
      <c r="A126" s="137"/>
      <c r="B126" s="130"/>
      <c r="C126" s="48" t="s">
        <v>208</v>
      </c>
      <c r="D126" s="43">
        <v>3.6</v>
      </c>
      <c r="E126" s="24">
        <f t="shared" si="9"/>
        <v>10</v>
      </c>
      <c r="F126" s="24">
        <f t="shared" si="10"/>
        <v>36</v>
      </c>
      <c r="G126" s="132" t="s">
        <v>167</v>
      </c>
    </row>
    <row r="127" spans="1:7" ht="32.25" customHeight="1" x14ac:dyDescent="0.3">
      <c r="A127" s="137"/>
      <c r="B127" s="130"/>
      <c r="C127" s="62" t="s">
        <v>66</v>
      </c>
      <c r="D127" s="43">
        <v>1.2</v>
      </c>
      <c r="E127" s="24">
        <f t="shared" si="9"/>
        <v>10</v>
      </c>
      <c r="F127" s="24">
        <f t="shared" si="10"/>
        <v>12</v>
      </c>
      <c r="G127" s="132" t="s">
        <v>167</v>
      </c>
    </row>
    <row r="128" spans="1:7" ht="32.25" customHeight="1" x14ac:dyDescent="0.3">
      <c r="A128" s="137"/>
      <c r="B128" s="130"/>
      <c r="C128" s="62" t="s">
        <v>64</v>
      </c>
      <c r="D128" s="43">
        <v>1.2</v>
      </c>
      <c r="E128" s="24">
        <f t="shared" si="9"/>
        <v>10</v>
      </c>
      <c r="F128" s="24">
        <f t="shared" si="10"/>
        <v>12</v>
      </c>
      <c r="G128" s="132" t="s">
        <v>167</v>
      </c>
    </row>
    <row r="129" spans="1:7" ht="32.25" customHeight="1" x14ac:dyDescent="0.3">
      <c r="A129" s="137"/>
      <c r="B129" s="130"/>
      <c r="C129" s="62" t="s">
        <v>28</v>
      </c>
      <c r="D129" s="43">
        <v>1.2</v>
      </c>
      <c r="E129" s="24">
        <f t="shared" si="9"/>
        <v>10</v>
      </c>
      <c r="F129" s="24">
        <f t="shared" si="10"/>
        <v>12</v>
      </c>
      <c r="G129" s="133" t="s">
        <v>167</v>
      </c>
    </row>
    <row r="130" spans="1:7" ht="32.25" customHeight="1" x14ac:dyDescent="0.3">
      <c r="A130" s="137"/>
      <c r="B130" s="130" t="s">
        <v>127</v>
      </c>
      <c r="C130" s="57" t="s">
        <v>209</v>
      </c>
      <c r="D130" s="43">
        <v>42</v>
      </c>
      <c r="E130" s="24">
        <f t="shared" si="9"/>
        <v>10</v>
      </c>
      <c r="F130" s="24">
        <f t="shared" si="10"/>
        <v>420</v>
      </c>
      <c r="G130" s="131" t="s">
        <v>212</v>
      </c>
    </row>
    <row r="131" spans="1:7" ht="32.25" customHeight="1" x14ac:dyDescent="0.3">
      <c r="A131" s="137"/>
      <c r="B131" s="130"/>
      <c r="C131" s="57" t="s">
        <v>40</v>
      </c>
      <c r="D131" s="43">
        <v>1.8</v>
      </c>
      <c r="E131" s="24">
        <f t="shared" si="9"/>
        <v>10</v>
      </c>
      <c r="F131" s="24">
        <f t="shared" si="10"/>
        <v>18</v>
      </c>
      <c r="G131" s="132" t="s">
        <v>167</v>
      </c>
    </row>
    <row r="132" spans="1:7" ht="32.25" customHeight="1" x14ac:dyDescent="0.3">
      <c r="A132" s="137"/>
      <c r="B132" s="130"/>
      <c r="C132" s="57" t="s">
        <v>59</v>
      </c>
      <c r="D132" s="43">
        <v>0.6</v>
      </c>
      <c r="E132" s="24">
        <f t="shared" si="9"/>
        <v>10</v>
      </c>
      <c r="F132" s="24">
        <f t="shared" si="10"/>
        <v>6</v>
      </c>
      <c r="G132" s="132" t="s">
        <v>167</v>
      </c>
    </row>
    <row r="133" spans="1:7" ht="32.25" customHeight="1" x14ac:dyDescent="0.3">
      <c r="A133" s="137"/>
      <c r="B133" s="130"/>
      <c r="C133" s="61" t="s">
        <v>64</v>
      </c>
      <c r="D133" s="43">
        <v>0.24</v>
      </c>
      <c r="E133" s="24">
        <f t="shared" si="9"/>
        <v>10</v>
      </c>
      <c r="F133" s="24">
        <f t="shared" si="10"/>
        <v>2.4</v>
      </c>
      <c r="G133" s="132" t="s">
        <v>167</v>
      </c>
    </row>
    <row r="134" spans="1:7" ht="32.25" customHeight="1" x14ac:dyDescent="0.3">
      <c r="A134" s="137"/>
      <c r="B134" s="130"/>
      <c r="C134" s="61" t="s">
        <v>27</v>
      </c>
      <c r="D134" s="43">
        <v>0.24</v>
      </c>
      <c r="E134" s="24">
        <f t="shared" si="9"/>
        <v>10</v>
      </c>
      <c r="F134" s="24">
        <f t="shared" si="10"/>
        <v>2.4</v>
      </c>
      <c r="G134" s="132" t="s">
        <v>167</v>
      </c>
    </row>
    <row r="135" spans="1:7" ht="32.25" customHeight="1" x14ac:dyDescent="0.3">
      <c r="A135" s="137"/>
      <c r="B135" s="130"/>
      <c r="C135" s="61" t="s">
        <v>26</v>
      </c>
      <c r="D135" s="43">
        <v>0.12</v>
      </c>
      <c r="E135" s="24">
        <f t="shared" si="9"/>
        <v>10</v>
      </c>
      <c r="F135" s="24">
        <f t="shared" si="10"/>
        <v>1.2</v>
      </c>
      <c r="G135" s="133" t="s">
        <v>167</v>
      </c>
    </row>
    <row r="136" spans="1:7" ht="32.25" customHeight="1" x14ac:dyDescent="0.3">
      <c r="A136" s="138"/>
      <c r="B136" s="52" t="s">
        <v>24</v>
      </c>
      <c r="C136" s="48" t="s">
        <v>24</v>
      </c>
      <c r="D136" s="19">
        <v>20</v>
      </c>
      <c r="E136" s="24">
        <f t="shared" si="9"/>
        <v>10</v>
      </c>
      <c r="F136" s="24">
        <f t="shared" si="10"/>
        <v>200</v>
      </c>
      <c r="G136" s="31"/>
    </row>
  </sheetData>
  <mergeCells count="59">
    <mergeCell ref="G124:G129"/>
    <mergeCell ref="B130:B135"/>
    <mergeCell ref="G130:G135"/>
    <mergeCell ref="A111:G111"/>
    <mergeCell ref="A112:B114"/>
    <mergeCell ref="F112:F114"/>
    <mergeCell ref="G113:G114"/>
    <mergeCell ref="A116:A136"/>
    <mergeCell ref="B116:B117"/>
    <mergeCell ref="G116:G117"/>
    <mergeCell ref="B118:B123"/>
    <mergeCell ref="G118:G123"/>
    <mergeCell ref="B124:B129"/>
    <mergeCell ref="A82:G82"/>
    <mergeCell ref="A83:B85"/>
    <mergeCell ref="F83:F85"/>
    <mergeCell ref="G84:G85"/>
    <mergeCell ref="A87:A110"/>
    <mergeCell ref="B87:B95"/>
    <mergeCell ref="G87:G95"/>
    <mergeCell ref="B96:B100"/>
    <mergeCell ref="G96:G100"/>
    <mergeCell ref="B101:B109"/>
    <mergeCell ref="G101:G109"/>
    <mergeCell ref="A54:G54"/>
    <mergeCell ref="A55:B57"/>
    <mergeCell ref="F55:F57"/>
    <mergeCell ref="G56:G57"/>
    <mergeCell ref="A59:A81"/>
    <mergeCell ref="B60:B64"/>
    <mergeCell ref="G60:G64"/>
    <mergeCell ref="B65:B74"/>
    <mergeCell ref="G65:G74"/>
    <mergeCell ref="B75:B80"/>
    <mergeCell ref="G75:G80"/>
    <mergeCell ref="A28:G28"/>
    <mergeCell ref="A29:B31"/>
    <mergeCell ref="F29:F31"/>
    <mergeCell ref="G30:G31"/>
    <mergeCell ref="A33:A53"/>
    <mergeCell ref="B33:B42"/>
    <mergeCell ref="G33:G42"/>
    <mergeCell ref="B43:B49"/>
    <mergeCell ref="G43:G49"/>
    <mergeCell ref="B50:B52"/>
    <mergeCell ref="G50:G52"/>
    <mergeCell ref="A1:G1"/>
    <mergeCell ref="A2:B4"/>
    <mergeCell ref="F2:F4"/>
    <mergeCell ref="G3:G4"/>
    <mergeCell ref="A6:A27"/>
    <mergeCell ref="B6:B7"/>
    <mergeCell ref="G6:G7"/>
    <mergeCell ref="B8:B12"/>
    <mergeCell ref="G8:G12"/>
    <mergeCell ref="B13:B20"/>
    <mergeCell ref="G13:G20"/>
    <mergeCell ref="B21:B26"/>
    <mergeCell ref="G21:G2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4" orientation="landscape" r:id="rId1"/>
  <rowBreaks count="5" manualBreakCount="5">
    <brk id="27" max="6" man="1"/>
    <brk id="53" max="16383" man="1"/>
    <brk id="81" max="6" man="1"/>
    <brk id="110" max="6" man="1"/>
    <brk id="270" max="6" man="1"/>
  </rowBreaks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53"/>
  <sheetViews>
    <sheetView view="pageBreakPreview" zoomScale="70" zoomScaleNormal="70" zoomScaleSheetLayoutView="70" workbookViewId="0">
      <selection activeCell="A126" sqref="A126:G126"/>
    </sheetView>
  </sheetViews>
  <sheetFormatPr defaultRowHeight="16.5" x14ac:dyDescent="0.3"/>
  <cols>
    <col min="1" max="1" width="16.375" customWidth="1"/>
    <col min="2" max="3" width="34.875" customWidth="1"/>
    <col min="4" max="6" width="18.875" customWidth="1"/>
    <col min="7" max="7" width="77.375" customWidth="1"/>
  </cols>
  <sheetData>
    <row r="1" spans="1:7" ht="51" customHeight="1" x14ac:dyDescent="0.3">
      <c r="A1" s="99" t="s">
        <v>274</v>
      </c>
      <c r="B1" s="100"/>
      <c r="C1" s="100"/>
      <c r="D1" s="100"/>
      <c r="E1" s="100"/>
      <c r="F1" s="100"/>
      <c r="G1" s="100"/>
    </row>
    <row r="2" spans="1:7" ht="42" customHeight="1" x14ac:dyDescent="0.3">
      <c r="A2" s="101">
        <v>44697</v>
      </c>
      <c r="B2" s="101"/>
      <c r="C2" s="1" t="s">
        <v>7</v>
      </c>
      <c r="D2" s="2" t="s">
        <v>13</v>
      </c>
      <c r="E2" s="3" t="s">
        <v>15</v>
      </c>
      <c r="F2" s="102" t="s">
        <v>8</v>
      </c>
      <c r="G2" s="45" t="s">
        <v>272</v>
      </c>
    </row>
    <row r="3" spans="1:7" ht="32.25" customHeight="1" x14ac:dyDescent="0.3">
      <c r="A3" s="101"/>
      <c r="B3" s="101"/>
      <c r="C3" s="1" t="s">
        <v>9</v>
      </c>
      <c r="D3" s="4">
        <v>10</v>
      </c>
      <c r="E3" s="4">
        <v>5</v>
      </c>
      <c r="F3" s="102"/>
      <c r="G3" s="103" t="s">
        <v>11</v>
      </c>
    </row>
    <row r="4" spans="1:7" ht="32.25" customHeight="1" x14ac:dyDescent="0.3">
      <c r="A4" s="101"/>
      <c r="B4" s="101"/>
      <c r="C4" s="1" t="s">
        <v>10</v>
      </c>
      <c r="D4" s="4">
        <v>0</v>
      </c>
      <c r="E4" s="5"/>
      <c r="F4" s="102"/>
      <c r="G4" s="103"/>
    </row>
    <row r="5" spans="1:7" ht="32.25" customHeight="1" x14ac:dyDescent="0.3">
      <c r="A5" s="12" t="s">
        <v>0</v>
      </c>
      <c r="B5" s="71" t="s">
        <v>1</v>
      </c>
      <c r="C5" s="71" t="s">
        <v>2</v>
      </c>
      <c r="D5" s="71" t="s">
        <v>20</v>
      </c>
      <c r="E5" s="71" t="s">
        <v>21</v>
      </c>
      <c r="F5" s="71" t="s">
        <v>22</v>
      </c>
      <c r="G5" s="71" t="s">
        <v>3</v>
      </c>
    </row>
    <row r="6" spans="1:7" ht="32.25" customHeight="1" x14ac:dyDescent="0.3">
      <c r="A6" s="104" t="s">
        <v>30</v>
      </c>
      <c r="B6" s="108" t="s">
        <v>36</v>
      </c>
      <c r="C6" s="38" t="s">
        <v>42</v>
      </c>
      <c r="D6" s="85">
        <v>54</v>
      </c>
      <c r="E6" s="7">
        <f>$D$3+$D$4</f>
        <v>10</v>
      </c>
      <c r="F6" s="7">
        <f>D6*$D$3+D6*2.1*$D$4</f>
        <v>540</v>
      </c>
      <c r="G6" s="139" t="s">
        <v>53</v>
      </c>
    </row>
    <row r="7" spans="1:7" ht="32.25" customHeight="1" x14ac:dyDescent="0.3">
      <c r="A7" s="105"/>
      <c r="B7" s="111"/>
      <c r="C7" s="28" t="s">
        <v>164</v>
      </c>
      <c r="D7" s="86">
        <v>2.7</v>
      </c>
      <c r="E7" s="22">
        <f t="shared" ref="E7" si="0">$D$3+$D$4</f>
        <v>10</v>
      </c>
      <c r="F7" s="23">
        <f t="shared" ref="F7" si="1">D7*$D$3+D7*2.1*$D$4</f>
        <v>27</v>
      </c>
      <c r="G7" s="139"/>
    </row>
    <row r="8" spans="1:7" ht="32.25" customHeight="1" x14ac:dyDescent="0.3">
      <c r="A8" s="105"/>
      <c r="B8" s="126" t="s">
        <v>128</v>
      </c>
      <c r="C8" s="62" t="s">
        <v>213</v>
      </c>
      <c r="D8" s="43">
        <v>27</v>
      </c>
      <c r="E8" s="20">
        <f t="shared" ref="E8:E31" si="2">$D$3+$D$4</f>
        <v>10</v>
      </c>
      <c r="F8" s="20">
        <f t="shared" ref="F8:F31" si="3">D8*$D$3+D8*2.1*$D$4</f>
        <v>270</v>
      </c>
      <c r="G8" s="112" t="s">
        <v>215</v>
      </c>
    </row>
    <row r="9" spans="1:7" ht="32.25" customHeight="1" x14ac:dyDescent="0.3">
      <c r="A9" s="105"/>
      <c r="B9" s="126"/>
      <c r="C9" s="62" t="s">
        <v>84</v>
      </c>
      <c r="D9" s="43">
        <v>10.8</v>
      </c>
      <c r="E9" s="20">
        <f t="shared" si="2"/>
        <v>10</v>
      </c>
      <c r="F9" s="20">
        <f t="shared" si="3"/>
        <v>108</v>
      </c>
      <c r="G9" s="113" t="s">
        <v>167</v>
      </c>
    </row>
    <row r="10" spans="1:7" ht="32.25" customHeight="1" x14ac:dyDescent="0.3">
      <c r="A10" s="105"/>
      <c r="B10" s="126"/>
      <c r="C10" s="60" t="s">
        <v>81</v>
      </c>
      <c r="D10" s="43">
        <v>5.4</v>
      </c>
      <c r="E10" s="20">
        <f t="shared" si="2"/>
        <v>10</v>
      </c>
      <c r="F10" s="20">
        <f t="shared" si="3"/>
        <v>54</v>
      </c>
      <c r="G10" s="113" t="s">
        <v>167</v>
      </c>
    </row>
    <row r="11" spans="1:7" ht="32.25" customHeight="1" x14ac:dyDescent="0.3">
      <c r="A11" s="105"/>
      <c r="B11" s="126"/>
      <c r="C11" s="62" t="s">
        <v>59</v>
      </c>
      <c r="D11" s="43">
        <v>1.08</v>
      </c>
      <c r="E11" s="20">
        <f t="shared" si="2"/>
        <v>10</v>
      </c>
      <c r="F11" s="20">
        <f t="shared" si="3"/>
        <v>10.8</v>
      </c>
      <c r="G11" s="113" t="s">
        <v>167</v>
      </c>
    </row>
    <row r="12" spans="1:7" ht="32.25" customHeight="1" x14ac:dyDescent="0.3">
      <c r="A12" s="105"/>
      <c r="B12" s="126"/>
      <c r="C12" s="62" t="s">
        <v>40</v>
      </c>
      <c r="D12" s="43">
        <v>1.08</v>
      </c>
      <c r="E12" s="20">
        <f t="shared" si="2"/>
        <v>10</v>
      </c>
      <c r="F12" s="20">
        <f t="shared" si="3"/>
        <v>10.8</v>
      </c>
      <c r="G12" s="113" t="s">
        <v>167</v>
      </c>
    </row>
    <row r="13" spans="1:7" ht="32.25" customHeight="1" x14ac:dyDescent="0.3">
      <c r="A13" s="105"/>
      <c r="B13" s="126"/>
      <c r="C13" s="80" t="s">
        <v>46</v>
      </c>
      <c r="D13" s="43">
        <v>0.54</v>
      </c>
      <c r="E13" s="20">
        <f t="shared" si="2"/>
        <v>10</v>
      </c>
      <c r="F13" s="20">
        <f t="shared" si="3"/>
        <v>5.4</v>
      </c>
      <c r="G13" s="113" t="s">
        <v>167</v>
      </c>
    </row>
    <row r="14" spans="1:7" ht="32.25" customHeight="1" x14ac:dyDescent="0.3">
      <c r="A14" s="105"/>
      <c r="B14" s="126"/>
      <c r="C14" s="80" t="s">
        <v>64</v>
      </c>
      <c r="D14" s="43">
        <v>0.54</v>
      </c>
      <c r="E14" s="20">
        <f t="shared" si="2"/>
        <v>10</v>
      </c>
      <c r="F14" s="20">
        <f t="shared" si="3"/>
        <v>5.4</v>
      </c>
      <c r="G14" s="113" t="s">
        <v>167</v>
      </c>
    </row>
    <row r="15" spans="1:7" ht="32.25" customHeight="1" x14ac:dyDescent="0.3">
      <c r="A15" s="105"/>
      <c r="B15" s="126"/>
      <c r="C15" s="62" t="s">
        <v>45</v>
      </c>
      <c r="D15" s="43">
        <v>0.54</v>
      </c>
      <c r="E15" s="20">
        <f t="shared" si="2"/>
        <v>10</v>
      </c>
      <c r="F15" s="20">
        <f t="shared" si="3"/>
        <v>5.4</v>
      </c>
      <c r="G15" s="114" t="s">
        <v>167</v>
      </c>
    </row>
    <row r="16" spans="1:7" ht="32.25" customHeight="1" x14ac:dyDescent="0.3">
      <c r="A16" s="105"/>
      <c r="B16" s="126" t="s">
        <v>129</v>
      </c>
      <c r="C16" s="26" t="s">
        <v>214</v>
      </c>
      <c r="D16" s="43">
        <v>32.4</v>
      </c>
      <c r="E16" s="20">
        <f t="shared" si="2"/>
        <v>10</v>
      </c>
      <c r="F16" s="20">
        <f t="shared" si="3"/>
        <v>324</v>
      </c>
      <c r="G16" s="112" t="s">
        <v>216</v>
      </c>
    </row>
    <row r="17" spans="1:7" ht="32.25" customHeight="1" x14ac:dyDescent="0.3">
      <c r="A17" s="105"/>
      <c r="B17" s="126"/>
      <c r="C17" s="26" t="s">
        <v>93</v>
      </c>
      <c r="D17" s="43">
        <v>16.2</v>
      </c>
      <c r="E17" s="20">
        <f t="shared" si="2"/>
        <v>10</v>
      </c>
      <c r="F17" s="20">
        <f t="shared" si="3"/>
        <v>162</v>
      </c>
      <c r="G17" s="113" t="s">
        <v>167</v>
      </c>
    </row>
    <row r="18" spans="1:7" ht="32.25" customHeight="1" x14ac:dyDescent="0.3">
      <c r="A18" s="105"/>
      <c r="B18" s="126"/>
      <c r="C18" s="26" t="s">
        <v>40</v>
      </c>
      <c r="D18" s="43">
        <v>5.4</v>
      </c>
      <c r="E18" s="20">
        <f t="shared" si="2"/>
        <v>10</v>
      </c>
      <c r="F18" s="20">
        <f t="shared" si="3"/>
        <v>54</v>
      </c>
      <c r="G18" s="113" t="s">
        <v>167</v>
      </c>
    </row>
    <row r="19" spans="1:7" ht="32.25" customHeight="1" x14ac:dyDescent="0.3">
      <c r="A19" s="105"/>
      <c r="B19" s="126"/>
      <c r="C19" s="26" t="s">
        <v>66</v>
      </c>
      <c r="D19" s="43">
        <v>3.24</v>
      </c>
      <c r="E19" s="20">
        <f t="shared" si="2"/>
        <v>10</v>
      </c>
      <c r="F19" s="20">
        <f t="shared" si="3"/>
        <v>32.400000000000006</v>
      </c>
      <c r="G19" s="113" t="s">
        <v>167</v>
      </c>
    </row>
    <row r="20" spans="1:7" ht="32.25" customHeight="1" x14ac:dyDescent="0.3">
      <c r="A20" s="105"/>
      <c r="B20" s="126"/>
      <c r="C20" s="26" t="s">
        <v>32</v>
      </c>
      <c r="D20" s="43">
        <v>2.7</v>
      </c>
      <c r="E20" s="20">
        <f t="shared" si="2"/>
        <v>10</v>
      </c>
      <c r="F20" s="20">
        <f t="shared" si="3"/>
        <v>27</v>
      </c>
      <c r="G20" s="113" t="s">
        <v>167</v>
      </c>
    </row>
    <row r="21" spans="1:7" ht="32.25" customHeight="1" x14ac:dyDescent="0.3">
      <c r="A21" s="105"/>
      <c r="B21" s="126"/>
      <c r="C21" s="26" t="s">
        <v>64</v>
      </c>
      <c r="D21" s="43">
        <v>1.08</v>
      </c>
      <c r="E21" s="20">
        <f t="shared" si="2"/>
        <v>10</v>
      </c>
      <c r="F21" s="20">
        <f t="shared" si="3"/>
        <v>10.8</v>
      </c>
      <c r="G21" s="113" t="s">
        <v>167</v>
      </c>
    </row>
    <row r="22" spans="1:7" ht="32.25" customHeight="1" x14ac:dyDescent="0.3">
      <c r="A22" s="105"/>
      <c r="B22" s="126"/>
      <c r="C22" s="26" t="s">
        <v>27</v>
      </c>
      <c r="D22" s="43">
        <v>0.22</v>
      </c>
      <c r="E22" s="20">
        <f t="shared" si="2"/>
        <v>10</v>
      </c>
      <c r="F22" s="20">
        <f t="shared" si="3"/>
        <v>2.2000000000000002</v>
      </c>
      <c r="G22" s="113" t="s">
        <v>167</v>
      </c>
    </row>
    <row r="23" spans="1:7" ht="32.25" customHeight="1" x14ac:dyDescent="0.3">
      <c r="A23" s="105"/>
      <c r="B23" s="126"/>
      <c r="C23" s="26" t="s">
        <v>67</v>
      </c>
      <c r="D23" s="43">
        <v>0.11</v>
      </c>
      <c r="E23" s="20">
        <f t="shared" si="2"/>
        <v>10</v>
      </c>
      <c r="F23" s="20">
        <f t="shared" si="3"/>
        <v>1.1000000000000001</v>
      </c>
      <c r="G23" s="114" t="s">
        <v>167</v>
      </c>
    </row>
    <row r="24" spans="1:7" ht="32.25" customHeight="1" x14ac:dyDescent="0.3">
      <c r="A24" s="105"/>
      <c r="B24" s="150" t="s">
        <v>130</v>
      </c>
      <c r="C24" s="59" t="s">
        <v>84</v>
      </c>
      <c r="D24" s="43">
        <v>27</v>
      </c>
      <c r="E24" s="20">
        <f t="shared" si="2"/>
        <v>10</v>
      </c>
      <c r="F24" s="20">
        <f t="shared" si="3"/>
        <v>270</v>
      </c>
      <c r="G24" s="112" t="s">
        <v>217</v>
      </c>
    </row>
    <row r="25" spans="1:7" ht="32.25" customHeight="1" x14ac:dyDescent="0.3">
      <c r="A25" s="105"/>
      <c r="B25" s="150"/>
      <c r="C25" s="59" t="s">
        <v>39</v>
      </c>
      <c r="D25" s="43">
        <v>10.8</v>
      </c>
      <c r="E25" s="20">
        <f t="shared" si="2"/>
        <v>10</v>
      </c>
      <c r="F25" s="20">
        <f t="shared" si="3"/>
        <v>108</v>
      </c>
      <c r="G25" s="113" t="s">
        <v>167</v>
      </c>
    </row>
    <row r="26" spans="1:7" ht="32.25" customHeight="1" x14ac:dyDescent="0.3">
      <c r="A26" s="105"/>
      <c r="B26" s="150"/>
      <c r="C26" s="80" t="s">
        <v>174</v>
      </c>
      <c r="D26" s="43">
        <v>1.08</v>
      </c>
      <c r="E26" s="20">
        <f t="shared" si="2"/>
        <v>10</v>
      </c>
      <c r="F26" s="20">
        <f t="shared" si="3"/>
        <v>10.8</v>
      </c>
      <c r="G26" s="113" t="s">
        <v>167</v>
      </c>
    </row>
    <row r="27" spans="1:7" ht="32.25" customHeight="1" x14ac:dyDescent="0.3">
      <c r="A27" s="105"/>
      <c r="B27" s="150"/>
      <c r="C27" s="80" t="s">
        <v>91</v>
      </c>
      <c r="D27" s="43">
        <v>0.54</v>
      </c>
      <c r="E27" s="20">
        <f t="shared" si="2"/>
        <v>10</v>
      </c>
      <c r="F27" s="20">
        <f t="shared" si="3"/>
        <v>5.4</v>
      </c>
      <c r="G27" s="113" t="s">
        <v>167</v>
      </c>
    </row>
    <row r="28" spans="1:7" ht="32.25" customHeight="1" x14ac:dyDescent="0.3">
      <c r="A28" s="105"/>
      <c r="B28" s="150"/>
      <c r="C28" s="80" t="s">
        <v>64</v>
      </c>
      <c r="D28" s="43">
        <v>0.54</v>
      </c>
      <c r="E28" s="20">
        <f t="shared" si="2"/>
        <v>10</v>
      </c>
      <c r="F28" s="20">
        <f t="shared" si="3"/>
        <v>5.4</v>
      </c>
      <c r="G28" s="113" t="s">
        <v>167</v>
      </c>
    </row>
    <row r="29" spans="1:7" ht="32.25" customHeight="1" x14ac:dyDescent="0.3">
      <c r="A29" s="105"/>
      <c r="B29" s="150"/>
      <c r="C29" s="59" t="s">
        <v>26</v>
      </c>
      <c r="D29" s="43">
        <v>0.22</v>
      </c>
      <c r="E29" s="20">
        <f t="shared" si="2"/>
        <v>10</v>
      </c>
      <c r="F29" s="20">
        <f t="shared" si="3"/>
        <v>2.2000000000000002</v>
      </c>
      <c r="G29" s="113" t="s">
        <v>167</v>
      </c>
    </row>
    <row r="30" spans="1:7" ht="32.25" customHeight="1" x14ac:dyDescent="0.3">
      <c r="A30" s="105"/>
      <c r="B30" s="150"/>
      <c r="C30" s="59" t="s">
        <v>27</v>
      </c>
      <c r="D30" s="43">
        <v>0.22</v>
      </c>
      <c r="E30" s="20">
        <f t="shared" si="2"/>
        <v>10</v>
      </c>
      <c r="F30" s="20">
        <f t="shared" si="3"/>
        <v>2.2000000000000002</v>
      </c>
      <c r="G30" s="113" t="s">
        <v>167</v>
      </c>
    </row>
    <row r="31" spans="1:7" ht="32.25" customHeight="1" x14ac:dyDescent="0.3">
      <c r="A31" s="105"/>
      <c r="B31" s="150"/>
      <c r="C31" s="59" t="s">
        <v>60</v>
      </c>
      <c r="D31" s="43">
        <v>0.22</v>
      </c>
      <c r="E31" s="20">
        <f t="shared" si="2"/>
        <v>10</v>
      </c>
      <c r="F31" s="20">
        <f t="shared" si="3"/>
        <v>2.2000000000000002</v>
      </c>
      <c r="G31" s="114" t="s">
        <v>167</v>
      </c>
    </row>
    <row r="32" spans="1:7" ht="32.25" customHeight="1" x14ac:dyDescent="0.3">
      <c r="A32" s="106"/>
      <c r="B32" s="32" t="s">
        <v>31</v>
      </c>
      <c r="C32" s="8" t="s">
        <v>23</v>
      </c>
      <c r="D32" s="9">
        <v>20</v>
      </c>
      <c r="E32" s="20">
        <f t="shared" ref="E32" si="4">$D$3+$D$4</f>
        <v>10</v>
      </c>
      <c r="F32" s="20">
        <f t="shared" ref="F32" si="5">D32*$D$3+D32*2.1*$D$4</f>
        <v>200</v>
      </c>
      <c r="G32" s="30"/>
    </row>
    <row r="33" spans="1:7" ht="51" customHeight="1" x14ac:dyDescent="0.3">
      <c r="A33" s="99" t="s">
        <v>274</v>
      </c>
      <c r="B33" s="100"/>
      <c r="C33" s="100"/>
      <c r="D33" s="100"/>
      <c r="E33" s="100"/>
      <c r="F33" s="100"/>
      <c r="G33" s="100"/>
    </row>
    <row r="34" spans="1:7" ht="42" customHeight="1" x14ac:dyDescent="0.3">
      <c r="A34" s="115">
        <f>A2+1</f>
        <v>44698</v>
      </c>
      <c r="B34" s="116"/>
      <c r="C34" s="6" t="s">
        <v>4</v>
      </c>
      <c r="D34" s="2" t="s">
        <v>13</v>
      </c>
      <c r="E34" s="3" t="s">
        <v>14</v>
      </c>
      <c r="F34" s="121" t="s">
        <v>8</v>
      </c>
      <c r="G34" s="45" t="s">
        <v>272</v>
      </c>
    </row>
    <row r="35" spans="1:7" ht="32.25" customHeight="1" x14ac:dyDescent="0.3">
      <c r="A35" s="117"/>
      <c r="B35" s="118"/>
      <c r="C35" s="6" t="s">
        <v>6</v>
      </c>
      <c r="D35" s="11">
        <v>10</v>
      </c>
      <c r="E35" s="11">
        <v>5</v>
      </c>
      <c r="F35" s="122"/>
      <c r="G35" s="124" t="s">
        <v>11</v>
      </c>
    </row>
    <row r="36" spans="1:7" ht="32.25" customHeight="1" x14ac:dyDescent="0.3">
      <c r="A36" s="119"/>
      <c r="B36" s="120"/>
      <c r="C36" s="6" t="s">
        <v>5</v>
      </c>
      <c r="D36" s="11">
        <v>0</v>
      </c>
      <c r="E36" s="5"/>
      <c r="F36" s="123"/>
      <c r="G36" s="125"/>
    </row>
    <row r="37" spans="1:7" ht="32.25" customHeight="1" x14ac:dyDescent="0.3">
      <c r="A37" s="12" t="s">
        <v>0</v>
      </c>
      <c r="B37" s="40" t="s">
        <v>1</v>
      </c>
      <c r="C37" s="40" t="s">
        <v>2</v>
      </c>
      <c r="D37" s="40" t="s">
        <v>20</v>
      </c>
      <c r="E37" s="71" t="s">
        <v>21</v>
      </c>
      <c r="F37" s="71" t="s">
        <v>22</v>
      </c>
      <c r="G37" s="40" t="s">
        <v>3</v>
      </c>
    </row>
    <row r="38" spans="1:7" ht="32.25" customHeight="1" x14ac:dyDescent="0.3">
      <c r="A38" s="104" t="s">
        <v>29</v>
      </c>
      <c r="B38" s="111" t="s">
        <v>131</v>
      </c>
      <c r="C38" s="55" t="s">
        <v>42</v>
      </c>
      <c r="D38" s="43">
        <v>52</v>
      </c>
      <c r="E38" s="23">
        <f t="shared" ref="E38:E70" si="6">$D$35+$D$36</f>
        <v>10</v>
      </c>
      <c r="F38" s="23">
        <f t="shared" ref="F38:F70" si="7">D38*$D$35+D38*2.1*$D$36</f>
        <v>520</v>
      </c>
      <c r="G38" s="143" t="s">
        <v>220</v>
      </c>
    </row>
    <row r="39" spans="1:7" ht="32.25" customHeight="1" x14ac:dyDescent="0.3">
      <c r="A39" s="105"/>
      <c r="B39" s="111"/>
      <c r="C39" s="59" t="s">
        <v>77</v>
      </c>
      <c r="D39" s="43">
        <v>39</v>
      </c>
      <c r="E39" s="20">
        <f t="shared" si="6"/>
        <v>10</v>
      </c>
      <c r="F39" s="20">
        <f t="shared" si="7"/>
        <v>390</v>
      </c>
      <c r="G39" s="144" t="s">
        <v>167</v>
      </c>
    </row>
    <row r="40" spans="1:7" ht="32.25" customHeight="1" x14ac:dyDescent="0.3">
      <c r="A40" s="105"/>
      <c r="B40" s="111"/>
      <c r="C40" s="59" t="s">
        <v>58</v>
      </c>
      <c r="D40" s="43">
        <v>13</v>
      </c>
      <c r="E40" s="20">
        <f t="shared" si="6"/>
        <v>10</v>
      </c>
      <c r="F40" s="20">
        <f t="shared" si="7"/>
        <v>130</v>
      </c>
      <c r="G40" s="144" t="s">
        <v>167</v>
      </c>
    </row>
    <row r="41" spans="1:7" ht="32.25" customHeight="1" x14ac:dyDescent="0.3">
      <c r="A41" s="105"/>
      <c r="B41" s="111"/>
      <c r="C41" s="59" t="s">
        <v>51</v>
      </c>
      <c r="D41" s="43">
        <v>13</v>
      </c>
      <c r="E41" s="20">
        <f t="shared" si="6"/>
        <v>10</v>
      </c>
      <c r="F41" s="20">
        <f t="shared" si="7"/>
        <v>130</v>
      </c>
      <c r="G41" s="144" t="s">
        <v>167</v>
      </c>
    </row>
    <row r="42" spans="1:7" ht="32.25" customHeight="1" x14ac:dyDescent="0.3">
      <c r="A42" s="105"/>
      <c r="B42" s="111"/>
      <c r="C42" s="59" t="s">
        <v>43</v>
      </c>
      <c r="D42" s="43">
        <v>13</v>
      </c>
      <c r="E42" s="20">
        <f t="shared" si="6"/>
        <v>10</v>
      </c>
      <c r="F42" s="20">
        <f t="shared" si="7"/>
        <v>130</v>
      </c>
      <c r="G42" s="144" t="s">
        <v>167</v>
      </c>
    </row>
    <row r="43" spans="1:7" ht="32.25" customHeight="1" x14ac:dyDescent="0.3">
      <c r="A43" s="105"/>
      <c r="B43" s="111"/>
      <c r="C43" s="61" t="s">
        <v>218</v>
      </c>
      <c r="D43" s="43">
        <v>3.9</v>
      </c>
      <c r="E43" s="20">
        <f t="shared" si="6"/>
        <v>10</v>
      </c>
      <c r="F43" s="20">
        <f t="shared" si="7"/>
        <v>39</v>
      </c>
      <c r="G43" s="144" t="s">
        <v>167</v>
      </c>
    </row>
    <row r="44" spans="1:7" ht="32.25" customHeight="1" x14ac:dyDescent="0.3">
      <c r="A44" s="105"/>
      <c r="B44" s="111"/>
      <c r="C44" s="80" t="s">
        <v>219</v>
      </c>
      <c r="D44" s="43">
        <v>3.25</v>
      </c>
      <c r="E44" s="20">
        <f t="shared" si="6"/>
        <v>10</v>
      </c>
      <c r="F44" s="20">
        <f t="shared" si="7"/>
        <v>32.5</v>
      </c>
      <c r="G44" s="144" t="s">
        <v>167</v>
      </c>
    </row>
    <row r="45" spans="1:7" ht="32.25" customHeight="1" x14ac:dyDescent="0.3">
      <c r="A45" s="105"/>
      <c r="B45" s="111"/>
      <c r="C45" s="80" t="s">
        <v>28</v>
      </c>
      <c r="D45" s="43">
        <v>3.25</v>
      </c>
      <c r="E45" s="20">
        <f t="shared" si="6"/>
        <v>10</v>
      </c>
      <c r="F45" s="20">
        <f t="shared" si="7"/>
        <v>32.5</v>
      </c>
      <c r="G45" s="144" t="s">
        <v>167</v>
      </c>
    </row>
    <row r="46" spans="1:7" ht="32.25" customHeight="1" x14ac:dyDescent="0.3">
      <c r="A46" s="105"/>
      <c r="B46" s="111"/>
      <c r="C46" s="80" t="s">
        <v>40</v>
      </c>
      <c r="D46" s="43">
        <v>3.25</v>
      </c>
      <c r="E46" s="20">
        <f t="shared" si="6"/>
        <v>10</v>
      </c>
      <c r="F46" s="20">
        <f t="shared" si="7"/>
        <v>32.5</v>
      </c>
      <c r="G46" s="144" t="s">
        <v>167</v>
      </c>
    </row>
    <row r="47" spans="1:7" ht="32.25" customHeight="1" x14ac:dyDescent="0.3">
      <c r="A47" s="105"/>
      <c r="B47" s="111"/>
      <c r="C47" s="80" t="s">
        <v>66</v>
      </c>
      <c r="D47" s="43">
        <v>2.6</v>
      </c>
      <c r="E47" s="20">
        <f t="shared" si="6"/>
        <v>10</v>
      </c>
      <c r="F47" s="20">
        <f t="shared" si="7"/>
        <v>26</v>
      </c>
      <c r="G47" s="144" t="s">
        <v>167</v>
      </c>
    </row>
    <row r="48" spans="1:7" ht="32.25" customHeight="1" x14ac:dyDescent="0.3">
      <c r="A48" s="105"/>
      <c r="B48" s="111"/>
      <c r="C48" s="80" t="s">
        <v>32</v>
      </c>
      <c r="D48" s="43">
        <v>2.6</v>
      </c>
      <c r="E48" s="20">
        <f t="shared" si="6"/>
        <v>10</v>
      </c>
      <c r="F48" s="20">
        <f t="shared" si="7"/>
        <v>26</v>
      </c>
      <c r="G48" s="144" t="s">
        <v>167</v>
      </c>
    </row>
    <row r="49" spans="1:7" ht="32.25" customHeight="1" x14ac:dyDescent="0.3">
      <c r="A49" s="105"/>
      <c r="B49" s="111"/>
      <c r="C49" s="61" t="s">
        <v>76</v>
      </c>
      <c r="D49" s="43">
        <v>1.95</v>
      </c>
      <c r="E49" s="20">
        <f t="shared" si="6"/>
        <v>10</v>
      </c>
      <c r="F49" s="20">
        <f t="shared" si="7"/>
        <v>19.5</v>
      </c>
      <c r="G49" s="144" t="s">
        <v>167</v>
      </c>
    </row>
    <row r="50" spans="1:7" ht="32.25" customHeight="1" x14ac:dyDescent="0.3">
      <c r="A50" s="105"/>
      <c r="B50" s="111"/>
      <c r="C50" s="59" t="s">
        <v>64</v>
      </c>
      <c r="D50" s="43">
        <v>0.65</v>
      </c>
      <c r="E50" s="20">
        <f t="shared" si="6"/>
        <v>10</v>
      </c>
      <c r="F50" s="20">
        <f t="shared" si="7"/>
        <v>6.5</v>
      </c>
      <c r="G50" s="144" t="s">
        <v>167</v>
      </c>
    </row>
    <row r="51" spans="1:7" ht="32.25" customHeight="1" x14ac:dyDescent="0.3">
      <c r="A51" s="105"/>
      <c r="B51" s="111"/>
      <c r="C51" s="59" t="s">
        <v>67</v>
      </c>
      <c r="D51" s="43">
        <v>7.0000000000000007E-2</v>
      </c>
      <c r="E51" s="20">
        <f t="shared" si="6"/>
        <v>10</v>
      </c>
      <c r="F51" s="20">
        <f t="shared" si="7"/>
        <v>0.70000000000000007</v>
      </c>
      <c r="G51" s="145" t="s">
        <v>167</v>
      </c>
    </row>
    <row r="52" spans="1:7" ht="32.25" customHeight="1" x14ac:dyDescent="0.3">
      <c r="A52" s="105"/>
      <c r="B52" s="146" t="s">
        <v>132</v>
      </c>
      <c r="C52" s="62" t="s">
        <v>221</v>
      </c>
      <c r="D52" s="43">
        <v>11.7</v>
      </c>
      <c r="E52" s="20">
        <f t="shared" si="6"/>
        <v>10</v>
      </c>
      <c r="F52" s="20">
        <f t="shared" si="7"/>
        <v>117</v>
      </c>
      <c r="G52" s="147" t="s">
        <v>225</v>
      </c>
    </row>
    <row r="53" spans="1:7" ht="32.25" customHeight="1" x14ac:dyDescent="0.3">
      <c r="A53" s="105"/>
      <c r="B53" s="146"/>
      <c r="C53" s="62" t="s">
        <v>209</v>
      </c>
      <c r="D53" s="43">
        <v>9.1</v>
      </c>
      <c r="E53" s="20">
        <f t="shared" si="6"/>
        <v>10</v>
      </c>
      <c r="F53" s="20">
        <f t="shared" si="7"/>
        <v>91</v>
      </c>
      <c r="G53" s="148" t="s">
        <v>167</v>
      </c>
    </row>
    <row r="54" spans="1:7" ht="32.25" customHeight="1" x14ac:dyDescent="0.3">
      <c r="A54" s="105"/>
      <c r="B54" s="146"/>
      <c r="C54" s="62" t="s">
        <v>43</v>
      </c>
      <c r="D54" s="43">
        <v>9.1</v>
      </c>
      <c r="E54" s="20">
        <f t="shared" si="6"/>
        <v>10</v>
      </c>
      <c r="F54" s="20">
        <f t="shared" si="7"/>
        <v>91</v>
      </c>
      <c r="G54" s="148" t="s">
        <v>167</v>
      </c>
    </row>
    <row r="55" spans="1:7" ht="32.25" customHeight="1" x14ac:dyDescent="0.3">
      <c r="A55" s="105"/>
      <c r="B55" s="146"/>
      <c r="C55" s="80" t="s">
        <v>222</v>
      </c>
      <c r="D55" s="43">
        <v>5.2</v>
      </c>
      <c r="E55" s="20">
        <f t="shared" si="6"/>
        <v>10</v>
      </c>
      <c r="F55" s="20">
        <f t="shared" si="7"/>
        <v>52</v>
      </c>
      <c r="G55" s="148" t="s">
        <v>167</v>
      </c>
    </row>
    <row r="56" spans="1:7" ht="32.25" customHeight="1" x14ac:dyDescent="0.3">
      <c r="A56" s="105"/>
      <c r="B56" s="146"/>
      <c r="C56" s="80" t="s">
        <v>223</v>
      </c>
      <c r="D56" s="43">
        <v>5.2</v>
      </c>
      <c r="E56" s="20">
        <f t="shared" si="6"/>
        <v>10</v>
      </c>
      <c r="F56" s="20">
        <f t="shared" si="7"/>
        <v>52</v>
      </c>
      <c r="G56" s="148" t="s">
        <v>167</v>
      </c>
    </row>
    <row r="57" spans="1:7" ht="32.25" customHeight="1" x14ac:dyDescent="0.3">
      <c r="A57" s="105"/>
      <c r="B57" s="146"/>
      <c r="C57" s="80" t="s">
        <v>224</v>
      </c>
      <c r="D57" s="43">
        <v>5.2</v>
      </c>
      <c r="E57" s="20">
        <f t="shared" si="6"/>
        <v>10</v>
      </c>
      <c r="F57" s="20">
        <f t="shared" si="7"/>
        <v>52</v>
      </c>
      <c r="G57" s="148" t="s">
        <v>167</v>
      </c>
    </row>
    <row r="58" spans="1:7" ht="32.25" customHeight="1" x14ac:dyDescent="0.3">
      <c r="A58" s="105"/>
      <c r="B58" s="146"/>
      <c r="C58" s="80" t="s">
        <v>40</v>
      </c>
      <c r="D58" s="43">
        <v>3.9</v>
      </c>
      <c r="E58" s="20">
        <f t="shared" si="6"/>
        <v>10</v>
      </c>
      <c r="F58" s="20">
        <f t="shared" si="7"/>
        <v>39</v>
      </c>
      <c r="G58" s="148" t="s">
        <v>167</v>
      </c>
    </row>
    <row r="59" spans="1:7" ht="32.25" customHeight="1" x14ac:dyDescent="0.3">
      <c r="A59" s="105"/>
      <c r="B59" s="146"/>
      <c r="C59" s="80" t="s">
        <v>45</v>
      </c>
      <c r="D59" s="43">
        <v>2.6</v>
      </c>
      <c r="E59" s="20">
        <f t="shared" si="6"/>
        <v>10</v>
      </c>
      <c r="F59" s="20">
        <f t="shared" si="7"/>
        <v>26</v>
      </c>
      <c r="G59" s="148" t="s">
        <v>167</v>
      </c>
    </row>
    <row r="60" spans="1:7" ht="32.25" customHeight="1" x14ac:dyDescent="0.3">
      <c r="A60" s="105"/>
      <c r="B60" s="146"/>
      <c r="C60" s="80" t="s">
        <v>59</v>
      </c>
      <c r="D60" s="43">
        <v>0.65</v>
      </c>
      <c r="E60" s="20">
        <f t="shared" si="6"/>
        <v>10</v>
      </c>
      <c r="F60" s="20">
        <f t="shared" si="7"/>
        <v>6.5</v>
      </c>
      <c r="G60" s="148" t="s">
        <v>167</v>
      </c>
    </row>
    <row r="61" spans="1:7" ht="32.25" customHeight="1" x14ac:dyDescent="0.3">
      <c r="A61" s="105"/>
      <c r="B61" s="146"/>
      <c r="C61" s="62" t="s">
        <v>64</v>
      </c>
      <c r="D61" s="43">
        <v>0.65</v>
      </c>
      <c r="E61" s="20">
        <f t="shared" si="6"/>
        <v>10</v>
      </c>
      <c r="F61" s="20">
        <f t="shared" si="7"/>
        <v>6.5</v>
      </c>
      <c r="G61" s="148" t="s">
        <v>167</v>
      </c>
    </row>
    <row r="62" spans="1:7" ht="32.25" customHeight="1" x14ac:dyDescent="0.3">
      <c r="A62" s="105"/>
      <c r="B62" s="146"/>
      <c r="C62" s="62" t="s">
        <v>26</v>
      </c>
      <c r="D62" s="43">
        <v>0.52</v>
      </c>
      <c r="E62" s="20">
        <f t="shared" si="6"/>
        <v>10</v>
      </c>
      <c r="F62" s="20">
        <f t="shared" si="7"/>
        <v>5.2</v>
      </c>
      <c r="G62" s="149" t="s">
        <v>167</v>
      </c>
    </row>
    <row r="63" spans="1:7" ht="32.25" customHeight="1" x14ac:dyDescent="0.3">
      <c r="A63" s="105"/>
      <c r="B63" s="146" t="s">
        <v>133</v>
      </c>
      <c r="C63" s="41" t="s">
        <v>219</v>
      </c>
      <c r="D63" s="43">
        <v>45.5</v>
      </c>
      <c r="E63" s="20">
        <f t="shared" si="6"/>
        <v>10</v>
      </c>
      <c r="F63" s="20">
        <f t="shared" si="7"/>
        <v>455</v>
      </c>
      <c r="G63" s="147" t="s">
        <v>227</v>
      </c>
    </row>
    <row r="64" spans="1:7" ht="32.25" customHeight="1" x14ac:dyDescent="0.3">
      <c r="A64" s="105"/>
      <c r="B64" s="146"/>
      <c r="C64" s="41" t="s">
        <v>40</v>
      </c>
      <c r="D64" s="43">
        <v>1.95</v>
      </c>
      <c r="E64" s="20">
        <f t="shared" si="6"/>
        <v>10</v>
      </c>
      <c r="F64" s="20">
        <f t="shared" si="7"/>
        <v>19.5</v>
      </c>
      <c r="G64" s="148" t="s">
        <v>167</v>
      </c>
    </row>
    <row r="65" spans="1:7" ht="32.25" customHeight="1" x14ac:dyDescent="0.3">
      <c r="A65" s="105"/>
      <c r="B65" s="146"/>
      <c r="C65" s="80" t="s">
        <v>226</v>
      </c>
      <c r="D65" s="43">
        <v>1.3</v>
      </c>
      <c r="E65" s="20">
        <f t="shared" si="6"/>
        <v>10</v>
      </c>
      <c r="F65" s="20">
        <f t="shared" si="7"/>
        <v>13</v>
      </c>
      <c r="G65" s="148" t="s">
        <v>167</v>
      </c>
    </row>
    <row r="66" spans="1:7" ht="32.25" customHeight="1" x14ac:dyDescent="0.3">
      <c r="A66" s="105"/>
      <c r="B66" s="146"/>
      <c r="C66" s="80" t="s">
        <v>91</v>
      </c>
      <c r="D66" s="43">
        <v>0.26</v>
      </c>
      <c r="E66" s="20">
        <f t="shared" si="6"/>
        <v>10</v>
      </c>
      <c r="F66" s="20">
        <f t="shared" si="7"/>
        <v>2.6</v>
      </c>
      <c r="G66" s="148" t="s">
        <v>167</v>
      </c>
    </row>
    <row r="67" spans="1:7" ht="32.25" customHeight="1" x14ac:dyDescent="0.3">
      <c r="A67" s="105"/>
      <c r="B67" s="146"/>
      <c r="C67" s="80" t="s">
        <v>64</v>
      </c>
      <c r="D67" s="43">
        <v>0.26</v>
      </c>
      <c r="E67" s="20">
        <f t="shared" si="6"/>
        <v>10</v>
      </c>
      <c r="F67" s="20">
        <f t="shared" si="7"/>
        <v>2.6</v>
      </c>
      <c r="G67" s="148" t="s">
        <v>167</v>
      </c>
    </row>
    <row r="68" spans="1:7" ht="32.25" customHeight="1" x14ac:dyDescent="0.3">
      <c r="A68" s="105"/>
      <c r="B68" s="146"/>
      <c r="C68" s="80" t="s">
        <v>99</v>
      </c>
      <c r="D68" s="43">
        <v>0.26</v>
      </c>
      <c r="E68" s="20">
        <f t="shared" si="6"/>
        <v>10</v>
      </c>
      <c r="F68" s="20">
        <f t="shared" si="7"/>
        <v>2.6</v>
      </c>
      <c r="G68" s="148" t="s">
        <v>167</v>
      </c>
    </row>
    <row r="69" spans="1:7" ht="32.25" customHeight="1" x14ac:dyDescent="0.3">
      <c r="A69" s="105"/>
      <c r="B69" s="146"/>
      <c r="C69" s="80" t="s">
        <v>27</v>
      </c>
      <c r="D69" s="43">
        <v>0.26</v>
      </c>
      <c r="E69" s="20">
        <f t="shared" si="6"/>
        <v>10</v>
      </c>
      <c r="F69" s="20">
        <f t="shared" si="7"/>
        <v>2.6</v>
      </c>
      <c r="G69" s="148" t="s">
        <v>167</v>
      </c>
    </row>
    <row r="70" spans="1:7" ht="32.25" customHeight="1" x14ac:dyDescent="0.3">
      <c r="A70" s="105"/>
      <c r="B70" s="146"/>
      <c r="C70" s="47" t="s">
        <v>47</v>
      </c>
      <c r="D70" s="43">
        <v>0.13</v>
      </c>
      <c r="E70" s="20">
        <f t="shared" si="6"/>
        <v>10</v>
      </c>
      <c r="F70" s="20">
        <f t="shared" si="7"/>
        <v>1.3</v>
      </c>
      <c r="G70" s="149" t="s">
        <v>167</v>
      </c>
    </row>
    <row r="71" spans="1:7" ht="32.25" customHeight="1" x14ac:dyDescent="0.3">
      <c r="A71" s="106"/>
      <c r="B71" s="46" t="s">
        <v>23</v>
      </c>
      <c r="C71" s="37" t="s">
        <v>23</v>
      </c>
      <c r="D71" s="27">
        <v>20</v>
      </c>
      <c r="E71" s="20">
        <f t="shared" ref="E71" si="8">$D$35+$D$36</f>
        <v>10</v>
      </c>
      <c r="F71" s="20">
        <f t="shared" ref="F71" si="9">D71*$D$35+D71*2.1*$D$36</f>
        <v>200</v>
      </c>
      <c r="G71" s="31"/>
    </row>
    <row r="72" spans="1:7" ht="51" customHeight="1" x14ac:dyDescent="0.3">
      <c r="A72" s="99" t="s">
        <v>274</v>
      </c>
      <c r="B72" s="100"/>
      <c r="C72" s="100"/>
      <c r="D72" s="100"/>
      <c r="E72" s="100"/>
      <c r="F72" s="100"/>
      <c r="G72" s="100"/>
    </row>
    <row r="73" spans="1:7" ht="42" customHeight="1" x14ac:dyDescent="0.3">
      <c r="A73" s="101">
        <f>A34+1</f>
        <v>44699</v>
      </c>
      <c r="B73" s="134"/>
      <c r="C73" s="6" t="s">
        <v>4</v>
      </c>
      <c r="D73" s="2" t="s">
        <v>13</v>
      </c>
      <c r="E73" s="3" t="s">
        <v>14</v>
      </c>
      <c r="F73" s="102" t="s">
        <v>8</v>
      </c>
      <c r="G73" s="45" t="s">
        <v>272</v>
      </c>
    </row>
    <row r="74" spans="1:7" ht="32.25" customHeight="1" x14ac:dyDescent="0.3">
      <c r="A74" s="134"/>
      <c r="B74" s="134"/>
      <c r="C74" s="6" t="s">
        <v>6</v>
      </c>
      <c r="D74" s="14">
        <v>10</v>
      </c>
      <c r="E74" s="14">
        <v>5</v>
      </c>
      <c r="F74" s="102"/>
      <c r="G74" s="103" t="s">
        <v>11</v>
      </c>
    </row>
    <row r="75" spans="1:7" ht="32.25" customHeight="1" x14ac:dyDescent="0.3">
      <c r="A75" s="134"/>
      <c r="B75" s="134"/>
      <c r="C75" s="6" t="s">
        <v>5</v>
      </c>
      <c r="D75" s="14">
        <v>0</v>
      </c>
      <c r="E75" s="5"/>
      <c r="F75" s="102"/>
      <c r="G75" s="103"/>
    </row>
    <row r="76" spans="1:7" ht="32.25" customHeight="1" x14ac:dyDescent="0.3">
      <c r="A76" s="13" t="s">
        <v>0</v>
      </c>
      <c r="B76" s="40" t="s">
        <v>1</v>
      </c>
      <c r="C76" s="40" t="s">
        <v>2</v>
      </c>
      <c r="D76" s="40" t="s">
        <v>16</v>
      </c>
      <c r="E76" s="40" t="s">
        <v>17</v>
      </c>
      <c r="F76" s="40" t="s">
        <v>18</v>
      </c>
      <c r="G76" s="40" t="s">
        <v>3</v>
      </c>
    </row>
    <row r="77" spans="1:7" ht="32.25" customHeight="1" x14ac:dyDescent="0.3">
      <c r="A77" s="104" t="s">
        <v>29</v>
      </c>
      <c r="B77" s="66" t="s">
        <v>37</v>
      </c>
      <c r="C77" s="10" t="s">
        <v>42</v>
      </c>
      <c r="D77" s="20">
        <v>66</v>
      </c>
      <c r="E77" s="20">
        <f t="shared" ref="E77:E95" si="10">$D$35+$D$36</f>
        <v>10</v>
      </c>
      <c r="F77" s="20">
        <f t="shared" ref="F77:F95" si="11">D77*$D$35+D77*2.1*$D$36</f>
        <v>660</v>
      </c>
      <c r="G77" s="67" t="s">
        <v>61</v>
      </c>
    </row>
    <row r="78" spans="1:7" ht="32.25" customHeight="1" x14ac:dyDescent="0.3">
      <c r="A78" s="105"/>
      <c r="B78" s="111" t="s">
        <v>134</v>
      </c>
      <c r="C78" s="62" t="s">
        <v>44</v>
      </c>
      <c r="D78" s="43">
        <v>24</v>
      </c>
      <c r="E78" s="20">
        <f t="shared" si="10"/>
        <v>10</v>
      </c>
      <c r="F78" s="20">
        <f t="shared" si="11"/>
        <v>240</v>
      </c>
      <c r="G78" s="131" t="s">
        <v>228</v>
      </c>
    </row>
    <row r="79" spans="1:7" ht="32.25" customHeight="1" x14ac:dyDescent="0.3">
      <c r="A79" s="105"/>
      <c r="B79" s="111"/>
      <c r="C79" s="62" t="s">
        <v>40</v>
      </c>
      <c r="D79" s="43">
        <v>3.6</v>
      </c>
      <c r="E79" s="20">
        <f t="shared" si="10"/>
        <v>10</v>
      </c>
      <c r="F79" s="20">
        <f t="shared" si="11"/>
        <v>36</v>
      </c>
      <c r="G79" s="132" t="s">
        <v>167</v>
      </c>
    </row>
    <row r="80" spans="1:7" ht="32.25" customHeight="1" x14ac:dyDescent="0.3">
      <c r="A80" s="105"/>
      <c r="B80" s="111"/>
      <c r="C80" s="80" t="s">
        <v>45</v>
      </c>
      <c r="D80" s="43">
        <v>2.4</v>
      </c>
      <c r="E80" s="20"/>
      <c r="F80" s="20"/>
      <c r="G80" s="132" t="s">
        <v>167</v>
      </c>
    </row>
    <row r="81" spans="1:7" ht="32.25" customHeight="1" x14ac:dyDescent="0.3">
      <c r="A81" s="105"/>
      <c r="B81" s="111"/>
      <c r="C81" s="62" t="s">
        <v>64</v>
      </c>
      <c r="D81" s="43">
        <v>0.6</v>
      </c>
      <c r="E81" s="20">
        <f t="shared" si="10"/>
        <v>10</v>
      </c>
      <c r="F81" s="20">
        <f t="shared" si="11"/>
        <v>6</v>
      </c>
      <c r="G81" s="132" t="s">
        <v>167</v>
      </c>
    </row>
    <row r="82" spans="1:7" ht="32.25" customHeight="1" x14ac:dyDescent="0.3">
      <c r="A82" s="105"/>
      <c r="B82" s="111"/>
      <c r="C82" s="60" t="s">
        <v>26</v>
      </c>
      <c r="D82" s="43">
        <v>0.36</v>
      </c>
      <c r="E82" s="20">
        <f t="shared" si="10"/>
        <v>10</v>
      </c>
      <c r="F82" s="20">
        <f t="shared" si="11"/>
        <v>3.5999999999999996</v>
      </c>
      <c r="G82" s="133" t="s">
        <v>167</v>
      </c>
    </row>
    <row r="83" spans="1:7" ht="32.25" customHeight="1" x14ac:dyDescent="0.3">
      <c r="A83" s="105"/>
      <c r="B83" s="111" t="s">
        <v>135</v>
      </c>
      <c r="C83" s="29" t="s">
        <v>229</v>
      </c>
      <c r="D83" s="91">
        <v>48</v>
      </c>
      <c r="E83" s="20">
        <f t="shared" si="10"/>
        <v>10</v>
      </c>
      <c r="F83" s="20">
        <f t="shared" si="11"/>
        <v>480</v>
      </c>
      <c r="G83" s="131" t="s">
        <v>230</v>
      </c>
    </row>
    <row r="84" spans="1:7" ht="32.25" customHeight="1" x14ac:dyDescent="0.3">
      <c r="A84" s="105"/>
      <c r="B84" s="111"/>
      <c r="C84" s="29" t="s">
        <v>66</v>
      </c>
      <c r="D84" s="91">
        <v>6</v>
      </c>
      <c r="E84" s="20">
        <f t="shared" si="10"/>
        <v>10</v>
      </c>
      <c r="F84" s="20">
        <f t="shared" si="11"/>
        <v>60</v>
      </c>
      <c r="G84" s="132" t="s">
        <v>167</v>
      </c>
    </row>
    <row r="85" spans="1:7" ht="32.25" customHeight="1" x14ac:dyDescent="0.3">
      <c r="A85" s="105"/>
      <c r="B85" s="111"/>
      <c r="C85" s="29" t="s">
        <v>47</v>
      </c>
      <c r="D85" s="91">
        <v>2.4</v>
      </c>
      <c r="E85" s="20">
        <f t="shared" si="10"/>
        <v>10</v>
      </c>
      <c r="F85" s="20">
        <f t="shared" si="11"/>
        <v>24</v>
      </c>
      <c r="G85" s="132" t="s">
        <v>167</v>
      </c>
    </row>
    <row r="86" spans="1:7" ht="32.25" customHeight="1" x14ac:dyDescent="0.3">
      <c r="A86" s="105"/>
      <c r="B86" s="111"/>
      <c r="C86" s="29" t="s">
        <v>76</v>
      </c>
      <c r="D86" s="91">
        <v>2.4</v>
      </c>
      <c r="E86" s="20">
        <f t="shared" si="10"/>
        <v>10</v>
      </c>
      <c r="F86" s="20">
        <f t="shared" si="11"/>
        <v>24</v>
      </c>
      <c r="G86" s="132" t="s">
        <v>167</v>
      </c>
    </row>
    <row r="87" spans="1:7" ht="32.25" customHeight="1" x14ac:dyDescent="0.3">
      <c r="A87" s="105"/>
      <c r="B87" s="111"/>
      <c r="C87" s="29" t="s">
        <v>64</v>
      </c>
      <c r="D87" s="91">
        <v>1.2</v>
      </c>
      <c r="E87" s="20">
        <f t="shared" si="10"/>
        <v>10</v>
      </c>
      <c r="F87" s="20">
        <f t="shared" si="11"/>
        <v>12</v>
      </c>
      <c r="G87" s="132" t="s">
        <v>167</v>
      </c>
    </row>
    <row r="88" spans="1:7" ht="32.25" customHeight="1" x14ac:dyDescent="0.3">
      <c r="A88" s="105"/>
      <c r="B88" s="111"/>
      <c r="C88" s="29" t="s">
        <v>27</v>
      </c>
      <c r="D88" s="91">
        <v>0.24</v>
      </c>
      <c r="E88" s="20">
        <f t="shared" si="10"/>
        <v>10</v>
      </c>
      <c r="F88" s="20">
        <f t="shared" si="11"/>
        <v>2.4</v>
      </c>
      <c r="G88" s="132" t="s">
        <v>167</v>
      </c>
    </row>
    <row r="89" spans="1:7" ht="32.25" customHeight="1" x14ac:dyDescent="0.3">
      <c r="A89" s="105"/>
      <c r="B89" s="111"/>
      <c r="C89" s="29" t="s">
        <v>67</v>
      </c>
      <c r="D89" s="91">
        <v>0.12</v>
      </c>
      <c r="E89" s="20">
        <f t="shared" si="10"/>
        <v>10</v>
      </c>
      <c r="F89" s="20">
        <f t="shared" si="11"/>
        <v>1.2</v>
      </c>
      <c r="G89" s="133" t="s">
        <v>167</v>
      </c>
    </row>
    <row r="90" spans="1:7" ht="32.25" customHeight="1" x14ac:dyDescent="0.3">
      <c r="A90" s="105"/>
      <c r="B90" s="111" t="s">
        <v>136</v>
      </c>
      <c r="C90" s="41" t="s">
        <v>95</v>
      </c>
      <c r="D90" s="43">
        <v>24</v>
      </c>
      <c r="E90" s="20">
        <f t="shared" si="10"/>
        <v>10</v>
      </c>
      <c r="F90" s="20">
        <f t="shared" si="11"/>
        <v>240</v>
      </c>
      <c r="G90" s="131" t="s">
        <v>231</v>
      </c>
    </row>
    <row r="91" spans="1:7" ht="32.25" customHeight="1" x14ac:dyDescent="0.3">
      <c r="A91" s="105"/>
      <c r="B91" s="111"/>
      <c r="C91" s="41" t="s">
        <v>174</v>
      </c>
      <c r="D91" s="43">
        <v>6</v>
      </c>
      <c r="E91" s="20">
        <f t="shared" si="10"/>
        <v>10</v>
      </c>
      <c r="F91" s="20">
        <f t="shared" si="11"/>
        <v>60</v>
      </c>
      <c r="G91" s="132" t="s">
        <v>167</v>
      </c>
    </row>
    <row r="92" spans="1:7" ht="32.25" customHeight="1" x14ac:dyDescent="0.3">
      <c r="A92" s="105"/>
      <c r="B92" s="111"/>
      <c r="C92" s="60" t="s">
        <v>97</v>
      </c>
      <c r="D92" s="43">
        <v>6</v>
      </c>
      <c r="E92" s="20">
        <f t="shared" si="10"/>
        <v>10</v>
      </c>
      <c r="F92" s="20">
        <f t="shared" si="11"/>
        <v>60</v>
      </c>
      <c r="G92" s="132" t="s">
        <v>167</v>
      </c>
    </row>
    <row r="93" spans="1:7" ht="32.25" customHeight="1" x14ac:dyDescent="0.3">
      <c r="A93" s="105"/>
      <c r="B93" s="111"/>
      <c r="C93" s="62" t="s">
        <v>96</v>
      </c>
      <c r="D93" s="43">
        <v>6</v>
      </c>
      <c r="E93" s="20">
        <f t="shared" si="10"/>
        <v>10</v>
      </c>
      <c r="F93" s="20">
        <f t="shared" si="11"/>
        <v>60</v>
      </c>
      <c r="G93" s="132" t="s">
        <v>167</v>
      </c>
    </row>
    <row r="94" spans="1:7" ht="32.25" customHeight="1" x14ac:dyDescent="0.3">
      <c r="A94" s="105"/>
      <c r="B94" s="111"/>
      <c r="C94" s="62" t="s">
        <v>47</v>
      </c>
      <c r="D94" s="43">
        <v>2.4</v>
      </c>
      <c r="E94" s="20">
        <f t="shared" si="10"/>
        <v>10</v>
      </c>
      <c r="F94" s="20">
        <f t="shared" si="11"/>
        <v>24</v>
      </c>
      <c r="G94" s="132" t="s">
        <v>167</v>
      </c>
    </row>
    <row r="95" spans="1:7" ht="32.25" customHeight="1" x14ac:dyDescent="0.3">
      <c r="A95" s="106"/>
      <c r="B95" s="16" t="s">
        <v>24</v>
      </c>
      <c r="C95" s="16" t="s">
        <v>24</v>
      </c>
      <c r="D95" s="34">
        <v>20</v>
      </c>
      <c r="E95" s="7">
        <f t="shared" si="10"/>
        <v>10</v>
      </c>
      <c r="F95" s="7">
        <f t="shared" si="11"/>
        <v>200</v>
      </c>
      <c r="G95" s="15"/>
    </row>
    <row r="96" spans="1:7" ht="51" customHeight="1" x14ac:dyDescent="0.3">
      <c r="A96" s="99" t="s">
        <v>274</v>
      </c>
      <c r="B96" s="100"/>
      <c r="C96" s="100"/>
      <c r="D96" s="100"/>
      <c r="E96" s="100"/>
      <c r="F96" s="100"/>
      <c r="G96" s="100"/>
    </row>
    <row r="97" spans="1:7" ht="42" customHeight="1" x14ac:dyDescent="0.3">
      <c r="A97" s="101">
        <f>A73+1</f>
        <v>44700</v>
      </c>
      <c r="B97" s="134"/>
      <c r="C97" s="6" t="s">
        <v>4</v>
      </c>
      <c r="D97" s="2" t="s">
        <v>13</v>
      </c>
      <c r="E97" s="3" t="s">
        <v>14</v>
      </c>
      <c r="F97" s="102" t="s">
        <v>8</v>
      </c>
      <c r="G97" s="45" t="s">
        <v>272</v>
      </c>
    </row>
    <row r="98" spans="1:7" ht="32.25" customHeight="1" x14ac:dyDescent="0.3">
      <c r="A98" s="134"/>
      <c r="B98" s="134"/>
      <c r="C98" s="6" t="s">
        <v>6</v>
      </c>
      <c r="D98" s="17">
        <v>10</v>
      </c>
      <c r="E98" s="17">
        <v>5</v>
      </c>
      <c r="F98" s="102"/>
      <c r="G98" s="103" t="s">
        <v>11</v>
      </c>
    </row>
    <row r="99" spans="1:7" ht="32.25" customHeight="1" x14ac:dyDescent="0.3">
      <c r="A99" s="134"/>
      <c r="B99" s="134"/>
      <c r="C99" s="6" t="s">
        <v>5</v>
      </c>
      <c r="D99" s="17">
        <v>0</v>
      </c>
      <c r="E99" s="5"/>
      <c r="F99" s="102"/>
      <c r="G99" s="103"/>
    </row>
    <row r="100" spans="1:7" ht="32.25" customHeight="1" x14ac:dyDescent="0.3">
      <c r="A100" s="18" t="s">
        <v>0</v>
      </c>
      <c r="B100" s="42" t="s">
        <v>1</v>
      </c>
      <c r="C100" s="42" t="s">
        <v>2</v>
      </c>
      <c r="D100" s="42" t="s">
        <v>16</v>
      </c>
      <c r="E100" s="42" t="s">
        <v>17</v>
      </c>
      <c r="F100" s="42" t="s">
        <v>18</v>
      </c>
      <c r="G100" s="42" t="s">
        <v>3</v>
      </c>
    </row>
    <row r="101" spans="1:7" ht="32.25" customHeight="1" x14ac:dyDescent="0.3">
      <c r="A101" s="104" t="s">
        <v>29</v>
      </c>
      <c r="B101" s="111" t="s">
        <v>137</v>
      </c>
      <c r="C101" s="47" t="s">
        <v>42</v>
      </c>
      <c r="D101" s="92">
        <v>43.2</v>
      </c>
      <c r="E101" s="20">
        <f t="shared" ref="E101:E125" si="12">$D$35+$D$36</f>
        <v>10</v>
      </c>
      <c r="F101" s="20">
        <f t="shared" ref="F101:F125" si="13">D101*$D$35+D101*2.1*$D$36</f>
        <v>432</v>
      </c>
      <c r="G101" s="143" t="s">
        <v>232</v>
      </c>
    </row>
    <row r="102" spans="1:7" ht="32.25" customHeight="1" x14ac:dyDescent="0.3">
      <c r="A102" s="105"/>
      <c r="B102" s="111"/>
      <c r="C102" s="41" t="s">
        <v>55</v>
      </c>
      <c r="D102" s="92">
        <v>32.4</v>
      </c>
      <c r="E102" s="20">
        <f t="shared" si="12"/>
        <v>10</v>
      </c>
      <c r="F102" s="20">
        <f t="shared" si="13"/>
        <v>324</v>
      </c>
      <c r="G102" s="144" t="s">
        <v>167</v>
      </c>
    </row>
    <row r="103" spans="1:7" ht="32.25" customHeight="1" x14ac:dyDescent="0.3">
      <c r="A103" s="105"/>
      <c r="B103" s="111"/>
      <c r="C103" s="41" t="s">
        <v>39</v>
      </c>
      <c r="D103" s="92">
        <v>8.1</v>
      </c>
      <c r="E103" s="20">
        <f t="shared" si="12"/>
        <v>10</v>
      </c>
      <c r="F103" s="20">
        <f t="shared" si="13"/>
        <v>81</v>
      </c>
      <c r="G103" s="144" t="s">
        <v>167</v>
      </c>
    </row>
    <row r="104" spans="1:7" ht="32.25" customHeight="1" x14ac:dyDescent="0.3">
      <c r="A104" s="105"/>
      <c r="B104" s="111"/>
      <c r="C104" s="55" t="s">
        <v>43</v>
      </c>
      <c r="D104" s="92">
        <v>8.1</v>
      </c>
      <c r="E104" s="20">
        <f t="shared" si="12"/>
        <v>10</v>
      </c>
      <c r="F104" s="20">
        <f t="shared" si="13"/>
        <v>81</v>
      </c>
      <c r="G104" s="144" t="s">
        <v>167</v>
      </c>
    </row>
    <row r="105" spans="1:7" ht="32.25" customHeight="1" x14ac:dyDescent="0.3">
      <c r="A105" s="105"/>
      <c r="B105" s="111"/>
      <c r="C105" s="55" t="s">
        <v>40</v>
      </c>
      <c r="D105" s="92">
        <v>5.4</v>
      </c>
      <c r="E105" s="20">
        <f t="shared" si="12"/>
        <v>10</v>
      </c>
      <c r="F105" s="20">
        <f t="shared" si="13"/>
        <v>54</v>
      </c>
      <c r="G105" s="144" t="s">
        <v>167</v>
      </c>
    </row>
    <row r="106" spans="1:7" ht="32.25" customHeight="1" x14ac:dyDescent="0.3">
      <c r="A106" s="105"/>
      <c r="B106" s="111"/>
      <c r="C106" s="62" t="s">
        <v>66</v>
      </c>
      <c r="D106" s="92">
        <v>3.24</v>
      </c>
      <c r="E106" s="20">
        <f t="shared" si="12"/>
        <v>10</v>
      </c>
      <c r="F106" s="20">
        <f t="shared" si="13"/>
        <v>32.400000000000006</v>
      </c>
      <c r="G106" s="144" t="s">
        <v>167</v>
      </c>
    </row>
    <row r="107" spans="1:7" ht="32.25" customHeight="1" x14ac:dyDescent="0.3">
      <c r="A107" s="105"/>
      <c r="B107" s="111"/>
      <c r="C107" s="61" t="s">
        <v>32</v>
      </c>
      <c r="D107" s="92">
        <v>2.7</v>
      </c>
      <c r="E107" s="20">
        <f t="shared" si="12"/>
        <v>10</v>
      </c>
      <c r="F107" s="20">
        <f t="shared" si="13"/>
        <v>27</v>
      </c>
      <c r="G107" s="144" t="s">
        <v>167</v>
      </c>
    </row>
    <row r="108" spans="1:7" ht="32.25" customHeight="1" x14ac:dyDescent="0.3">
      <c r="A108" s="105"/>
      <c r="B108" s="111"/>
      <c r="C108" s="61" t="s">
        <v>27</v>
      </c>
      <c r="D108" s="92">
        <v>2.16</v>
      </c>
      <c r="E108" s="20">
        <f t="shared" si="12"/>
        <v>10</v>
      </c>
      <c r="F108" s="20">
        <f t="shared" si="13"/>
        <v>21.6</v>
      </c>
      <c r="G108" s="144" t="s">
        <v>167</v>
      </c>
    </row>
    <row r="109" spans="1:7" ht="32.25" customHeight="1" x14ac:dyDescent="0.3">
      <c r="A109" s="105"/>
      <c r="B109" s="111"/>
      <c r="C109" s="55" t="s">
        <v>64</v>
      </c>
      <c r="D109" s="92">
        <v>1.08</v>
      </c>
      <c r="E109" s="20">
        <f t="shared" si="12"/>
        <v>10</v>
      </c>
      <c r="F109" s="20">
        <f t="shared" si="13"/>
        <v>10.8</v>
      </c>
      <c r="G109" s="144" t="s">
        <v>167</v>
      </c>
    </row>
    <row r="110" spans="1:7" ht="32.25" customHeight="1" x14ac:dyDescent="0.3">
      <c r="A110" s="105"/>
      <c r="B110" s="111"/>
      <c r="C110" s="41" t="s">
        <v>67</v>
      </c>
      <c r="D110" s="92">
        <v>0.11</v>
      </c>
      <c r="E110" s="20">
        <f t="shared" si="12"/>
        <v>10</v>
      </c>
      <c r="F110" s="20">
        <f t="shared" si="13"/>
        <v>1.1000000000000001</v>
      </c>
      <c r="G110" s="145" t="s">
        <v>167</v>
      </c>
    </row>
    <row r="111" spans="1:7" ht="32.25" customHeight="1" x14ac:dyDescent="0.3">
      <c r="A111" s="105"/>
      <c r="B111" s="111" t="s">
        <v>138</v>
      </c>
      <c r="C111" s="41" t="s">
        <v>81</v>
      </c>
      <c r="D111" s="43">
        <v>16.2</v>
      </c>
      <c r="E111" s="20">
        <f t="shared" si="12"/>
        <v>10</v>
      </c>
      <c r="F111" s="20">
        <f t="shared" si="13"/>
        <v>162</v>
      </c>
      <c r="G111" s="131" t="s">
        <v>85</v>
      </c>
    </row>
    <row r="112" spans="1:7" ht="32.25" customHeight="1" x14ac:dyDescent="0.3">
      <c r="A112" s="105"/>
      <c r="B112" s="111"/>
      <c r="C112" s="41" t="s">
        <v>40</v>
      </c>
      <c r="D112" s="43">
        <v>3.24</v>
      </c>
      <c r="E112" s="20">
        <f t="shared" si="12"/>
        <v>10</v>
      </c>
      <c r="F112" s="20">
        <f t="shared" si="13"/>
        <v>32.400000000000006</v>
      </c>
      <c r="G112" s="132"/>
    </row>
    <row r="113" spans="1:7" ht="32.25" customHeight="1" x14ac:dyDescent="0.3">
      <c r="A113" s="105"/>
      <c r="B113" s="111"/>
      <c r="C113" s="41" t="s">
        <v>45</v>
      </c>
      <c r="D113" s="43">
        <v>2.16</v>
      </c>
      <c r="E113" s="20">
        <f t="shared" si="12"/>
        <v>10</v>
      </c>
      <c r="F113" s="20">
        <f t="shared" si="13"/>
        <v>21.6</v>
      </c>
      <c r="G113" s="132"/>
    </row>
    <row r="114" spans="1:7" ht="32.25" customHeight="1" x14ac:dyDescent="0.3">
      <c r="A114" s="105"/>
      <c r="B114" s="111"/>
      <c r="C114" s="55" t="s">
        <v>64</v>
      </c>
      <c r="D114" s="43">
        <v>0.54</v>
      </c>
      <c r="E114" s="20">
        <f t="shared" si="12"/>
        <v>10</v>
      </c>
      <c r="F114" s="20">
        <f t="shared" si="13"/>
        <v>5.4</v>
      </c>
      <c r="G114" s="133"/>
    </row>
    <row r="115" spans="1:7" ht="32.25" customHeight="1" x14ac:dyDescent="0.3">
      <c r="A115" s="105"/>
      <c r="B115" s="111" t="s">
        <v>139</v>
      </c>
      <c r="C115" s="41" t="s">
        <v>58</v>
      </c>
      <c r="D115" s="43">
        <v>32.4</v>
      </c>
      <c r="E115" s="20">
        <f t="shared" si="12"/>
        <v>10</v>
      </c>
      <c r="F115" s="20">
        <f t="shared" si="13"/>
        <v>324</v>
      </c>
      <c r="G115" s="131" t="s">
        <v>234</v>
      </c>
    </row>
    <row r="116" spans="1:7" ht="32.25" customHeight="1" x14ac:dyDescent="0.3">
      <c r="A116" s="105"/>
      <c r="B116" s="111"/>
      <c r="C116" s="41" t="s">
        <v>54</v>
      </c>
      <c r="D116" s="43">
        <v>5.4</v>
      </c>
      <c r="E116" s="20">
        <f t="shared" si="12"/>
        <v>10</v>
      </c>
      <c r="F116" s="20">
        <f t="shared" si="13"/>
        <v>54</v>
      </c>
      <c r="G116" s="132" t="s">
        <v>167</v>
      </c>
    </row>
    <row r="117" spans="1:7" ht="32.25" customHeight="1" x14ac:dyDescent="0.3">
      <c r="A117" s="105"/>
      <c r="B117" s="111"/>
      <c r="C117" s="62" t="s">
        <v>39</v>
      </c>
      <c r="D117" s="43">
        <v>5.4</v>
      </c>
      <c r="E117" s="20">
        <f t="shared" si="12"/>
        <v>10</v>
      </c>
      <c r="F117" s="20">
        <f t="shared" si="13"/>
        <v>54</v>
      </c>
      <c r="G117" s="132" t="s">
        <v>167</v>
      </c>
    </row>
    <row r="118" spans="1:7" ht="32.25" customHeight="1" x14ac:dyDescent="0.3">
      <c r="A118" s="105"/>
      <c r="B118" s="111"/>
      <c r="C118" s="62" t="s">
        <v>43</v>
      </c>
      <c r="D118" s="43">
        <v>5.4</v>
      </c>
      <c r="E118" s="20">
        <f t="shared" si="12"/>
        <v>10</v>
      </c>
      <c r="F118" s="20">
        <f t="shared" si="13"/>
        <v>54</v>
      </c>
      <c r="G118" s="132" t="s">
        <v>167</v>
      </c>
    </row>
    <row r="119" spans="1:7" ht="32.25" customHeight="1" x14ac:dyDescent="0.3">
      <c r="A119" s="105"/>
      <c r="B119" s="111"/>
      <c r="C119" s="80" t="s">
        <v>171</v>
      </c>
      <c r="D119" s="43">
        <v>5.4</v>
      </c>
      <c r="E119" s="20">
        <f t="shared" si="12"/>
        <v>10</v>
      </c>
      <c r="F119" s="20">
        <f t="shared" si="13"/>
        <v>54</v>
      </c>
      <c r="G119" s="132" t="s">
        <v>167</v>
      </c>
    </row>
    <row r="120" spans="1:7" ht="32.25" customHeight="1" x14ac:dyDescent="0.3">
      <c r="A120" s="105"/>
      <c r="B120" s="111"/>
      <c r="C120" s="80" t="s">
        <v>233</v>
      </c>
      <c r="D120" s="43">
        <v>3.24</v>
      </c>
      <c r="E120" s="20">
        <f t="shared" si="12"/>
        <v>10</v>
      </c>
      <c r="F120" s="20">
        <f t="shared" si="13"/>
        <v>32.400000000000006</v>
      </c>
      <c r="G120" s="132" t="s">
        <v>167</v>
      </c>
    </row>
    <row r="121" spans="1:7" ht="32.25" customHeight="1" x14ac:dyDescent="0.3">
      <c r="A121" s="105"/>
      <c r="B121" s="111"/>
      <c r="C121" s="29" t="s">
        <v>208</v>
      </c>
      <c r="D121" s="43">
        <v>3.24</v>
      </c>
      <c r="E121" s="20">
        <f t="shared" si="12"/>
        <v>10</v>
      </c>
      <c r="F121" s="20">
        <f t="shared" si="13"/>
        <v>32.400000000000006</v>
      </c>
      <c r="G121" s="132" t="s">
        <v>167</v>
      </c>
    </row>
    <row r="122" spans="1:7" ht="32.25" customHeight="1" x14ac:dyDescent="0.3">
      <c r="A122" s="105"/>
      <c r="B122" s="111"/>
      <c r="C122" s="29" t="s">
        <v>32</v>
      </c>
      <c r="D122" s="43">
        <v>3.24</v>
      </c>
      <c r="E122" s="20">
        <f t="shared" si="12"/>
        <v>10</v>
      </c>
      <c r="F122" s="20">
        <f t="shared" si="13"/>
        <v>32.400000000000006</v>
      </c>
      <c r="G122" s="132" t="s">
        <v>167</v>
      </c>
    </row>
    <row r="123" spans="1:7" ht="32.25" customHeight="1" x14ac:dyDescent="0.3">
      <c r="A123" s="105"/>
      <c r="B123" s="111"/>
      <c r="C123" s="41" t="s">
        <v>26</v>
      </c>
      <c r="D123" s="43">
        <v>0.22</v>
      </c>
      <c r="E123" s="20">
        <f t="shared" si="12"/>
        <v>10</v>
      </c>
      <c r="F123" s="20">
        <f t="shared" si="13"/>
        <v>2.2000000000000002</v>
      </c>
      <c r="G123" s="132" t="s">
        <v>167</v>
      </c>
    </row>
    <row r="124" spans="1:7" ht="32.25" customHeight="1" x14ac:dyDescent="0.3">
      <c r="A124" s="105"/>
      <c r="B124" s="111"/>
      <c r="C124" s="41" t="s">
        <v>67</v>
      </c>
      <c r="D124" s="43">
        <v>0.11</v>
      </c>
      <c r="E124" s="20">
        <f t="shared" si="12"/>
        <v>10</v>
      </c>
      <c r="F124" s="20">
        <f t="shared" si="13"/>
        <v>1.1000000000000001</v>
      </c>
      <c r="G124" s="133" t="s">
        <v>167</v>
      </c>
    </row>
    <row r="125" spans="1:7" ht="32.25" customHeight="1" x14ac:dyDescent="0.3">
      <c r="A125" s="106"/>
      <c r="B125" s="35" t="s">
        <v>24</v>
      </c>
      <c r="C125" s="35" t="s">
        <v>24</v>
      </c>
      <c r="D125" s="36">
        <v>20</v>
      </c>
      <c r="E125" s="23">
        <f t="shared" si="12"/>
        <v>10</v>
      </c>
      <c r="F125" s="23">
        <f t="shared" si="13"/>
        <v>200</v>
      </c>
      <c r="G125" s="33"/>
    </row>
    <row r="126" spans="1:7" ht="51" customHeight="1" x14ac:dyDescent="0.3">
      <c r="A126" s="99" t="s">
        <v>274</v>
      </c>
      <c r="B126" s="100"/>
      <c r="C126" s="100"/>
      <c r="D126" s="100"/>
      <c r="E126" s="100"/>
      <c r="F126" s="100"/>
      <c r="G126" s="100"/>
    </row>
    <row r="127" spans="1:7" ht="42" customHeight="1" x14ac:dyDescent="0.3">
      <c r="A127" s="101">
        <f>A97+1</f>
        <v>44701</v>
      </c>
      <c r="B127" s="134"/>
      <c r="C127" s="6" t="s">
        <v>4</v>
      </c>
      <c r="D127" s="2" t="s">
        <v>13</v>
      </c>
      <c r="E127" s="3" t="s">
        <v>14</v>
      </c>
      <c r="F127" s="102" t="s">
        <v>8</v>
      </c>
      <c r="G127" s="45" t="s">
        <v>272</v>
      </c>
    </row>
    <row r="128" spans="1:7" ht="32.25" customHeight="1" x14ac:dyDescent="0.3">
      <c r="A128" s="134"/>
      <c r="B128" s="134"/>
      <c r="C128" s="6" t="s">
        <v>6</v>
      </c>
      <c r="D128" s="17">
        <v>10</v>
      </c>
      <c r="E128" s="17">
        <v>5</v>
      </c>
      <c r="F128" s="102"/>
      <c r="G128" s="103" t="s">
        <v>11</v>
      </c>
    </row>
    <row r="129" spans="1:7" ht="32.25" customHeight="1" x14ac:dyDescent="0.3">
      <c r="A129" s="134"/>
      <c r="B129" s="134"/>
      <c r="C129" s="6" t="s">
        <v>5</v>
      </c>
      <c r="D129" s="17">
        <v>0</v>
      </c>
      <c r="E129" s="5"/>
      <c r="F129" s="102"/>
      <c r="G129" s="103"/>
    </row>
    <row r="130" spans="1:7" ht="32.25" customHeight="1" x14ac:dyDescent="0.3">
      <c r="A130" s="18" t="s">
        <v>0</v>
      </c>
      <c r="B130" s="71" t="s">
        <v>1</v>
      </c>
      <c r="C130" s="71" t="s">
        <v>2</v>
      </c>
      <c r="D130" s="71" t="s">
        <v>16</v>
      </c>
      <c r="E130" s="71" t="s">
        <v>17</v>
      </c>
      <c r="F130" s="71" t="s">
        <v>18</v>
      </c>
      <c r="G130" s="71" t="s">
        <v>3</v>
      </c>
    </row>
    <row r="131" spans="1:7" ht="32.25" customHeight="1" x14ac:dyDescent="0.3">
      <c r="A131" s="104" t="s">
        <v>29</v>
      </c>
      <c r="B131" s="107" t="s">
        <v>33</v>
      </c>
      <c r="C131" s="72" t="s">
        <v>42</v>
      </c>
      <c r="D131" s="93">
        <v>61.5</v>
      </c>
      <c r="E131" s="7">
        <f t="shared" ref="E131:E153" si="14">$D$35+$D$36</f>
        <v>10</v>
      </c>
      <c r="F131" s="7">
        <f t="shared" ref="F131:F153" si="15">D131*$D$35+D131*2.1*$D$36</f>
        <v>615</v>
      </c>
      <c r="G131" s="133" t="s">
        <v>48</v>
      </c>
    </row>
    <row r="132" spans="1:7" ht="32.25" customHeight="1" x14ac:dyDescent="0.3">
      <c r="A132" s="105"/>
      <c r="B132" s="108"/>
      <c r="C132" s="10" t="s">
        <v>183</v>
      </c>
      <c r="D132" s="43">
        <v>3.08</v>
      </c>
      <c r="E132" s="22">
        <f t="shared" si="14"/>
        <v>10</v>
      </c>
      <c r="F132" s="23">
        <f t="shared" si="15"/>
        <v>30.8</v>
      </c>
      <c r="G132" s="142"/>
    </row>
    <row r="133" spans="1:7" ht="32.25" customHeight="1" x14ac:dyDescent="0.3">
      <c r="A133" s="105"/>
      <c r="B133" s="111" t="s">
        <v>140</v>
      </c>
      <c r="C133" s="41" t="s">
        <v>235</v>
      </c>
      <c r="D133" s="43">
        <v>12.3</v>
      </c>
      <c r="E133" s="20">
        <f t="shared" si="14"/>
        <v>10</v>
      </c>
      <c r="F133" s="20">
        <f t="shared" si="15"/>
        <v>123</v>
      </c>
      <c r="G133" s="112" t="s">
        <v>236</v>
      </c>
    </row>
    <row r="134" spans="1:7" ht="32.25" customHeight="1" x14ac:dyDescent="0.3">
      <c r="A134" s="105"/>
      <c r="B134" s="111"/>
      <c r="C134" s="41" t="s">
        <v>43</v>
      </c>
      <c r="D134" s="43">
        <v>12.3</v>
      </c>
      <c r="E134" s="20">
        <f t="shared" si="14"/>
        <v>10</v>
      </c>
      <c r="F134" s="20">
        <f t="shared" si="15"/>
        <v>123</v>
      </c>
      <c r="G134" s="113" t="s">
        <v>167</v>
      </c>
    </row>
    <row r="135" spans="1:7" ht="32.25" customHeight="1" x14ac:dyDescent="0.3">
      <c r="A135" s="105"/>
      <c r="B135" s="111"/>
      <c r="C135" s="41" t="s">
        <v>45</v>
      </c>
      <c r="D135" s="43">
        <v>3.69</v>
      </c>
      <c r="E135" s="20">
        <f t="shared" si="14"/>
        <v>10</v>
      </c>
      <c r="F135" s="20">
        <f t="shared" si="15"/>
        <v>36.9</v>
      </c>
      <c r="G135" s="113" t="s">
        <v>167</v>
      </c>
    </row>
    <row r="136" spans="1:7" ht="32.25" customHeight="1" x14ac:dyDescent="0.3">
      <c r="A136" s="105"/>
      <c r="B136" s="111"/>
      <c r="C136" s="61" t="s">
        <v>46</v>
      </c>
      <c r="D136" s="43">
        <v>0.74</v>
      </c>
      <c r="E136" s="20">
        <f t="shared" si="14"/>
        <v>10</v>
      </c>
      <c r="F136" s="20">
        <f t="shared" si="15"/>
        <v>7.4</v>
      </c>
      <c r="G136" s="113" t="s">
        <v>167</v>
      </c>
    </row>
    <row r="137" spans="1:7" ht="32.25" customHeight="1" x14ac:dyDescent="0.3">
      <c r="A137" s="105"/>
      <c r="B137" s="111"/>
      <c r="C137" s="61" t="s">
        <v>59</v>
      </c>
      <c r="D137" s="43">
        <v>0.37</v>
      </c>
      <c r="E137" s="20">
        <f t="shared" si="14"/>
        <v>10</v>
      </c>
      <c r="F137" s="20">
        <f t="shared" si="15"/>
        <v>3.7</v>
      </c>
      <c r="G137" s="113" t="s">
        <v>167</v>
      </c>
    </row>
    <row r="138" spans="1:7" ht="32.25" customHeight="1" x14ac:dyDescent="0.3">
      <c r="A138" s="105"/>
      <c r="B138" s="111"/>
      <c r="C138" s="80" t="s">
        <v>64</v>
      </c>
      <c r="D138" s="43">
        <v>0.37</v>
      </c>
      <c r="E138" s="20">
        <f t="shared" si="14"/>
        <v>10</v>
      </c>
      <c r="F138" s="20">
        <f t="shared" si="15"/>
        <v>3.7</v>
      </c>
      <c r="G138" s="113" t="s">
        <v>167</v>
      </c>
    </row>
    <row r="139" spans="1:7" ht="32.25" customHeight="1" x14ac:dyDescent="0.3">
      <c r="A139" s="105"/>
      <c r="B139" s="111"/>
      <c r="C139" s="41" t="s">
        <v>26</v>
      </c>
      <c r="D139" s="43">
        <v>0.25</v>
      </c>
      <c r="E139" s="20">
        <f t="shared" si="14"/>
        <v>10</v>
      </c>
      <c r="F139" s="20">
        <f t="shared" si="15"/>
        <v>2.5</v>
      </c>
      <c r="G139" s="114" t="s">
        <v>167</v>
      </c>
    </row>
    <row r="140" spans="1:7" ht="32.25" customHeight="1" x14ac:dyDescent="0.3">
      <c r="A140" s="105"/>
      <c r="B140" s="111" t="s">
        <v>141</v>
      </c>
      <c r="C140" s="69" t="s">
        <v>83</v>
      </c>
      <c r="D140" s="91">
        <v>18.45</v>
      </c>
      <c r="E140" s="20">
        <v>1</v>
      </c>
      <c r="F140" s="20">
        <v>0.1</v>
      </c>
      <c r="G140" s="112" t="s">
        <v>237</v>
      </c>
    </row>
    <row r="141" spans="1:7" ht="32.25" customHeight="1" x14ac:dyDescent="0.3">
      <c r="A141" s="105"/>
      <c r="B141" s="111"/>
      <c r="C141" s="39" t="s">
        <v>40</v>
      </c>
      <c r="D141" s="91">
        <v>6.15</v>
      </c>
      <c r="E141" s="20">
        <f t="shared" si="14"/>
        <v>10</v>
      </c>
      <c r="F141" s="20">
        <f t="shared" si="15"/>
        <v>61.5</v>
      </c>
      <c r="G141" s="113" t="s">
        <v>167</v>
      </c>
    </row>
    <row r="142" spans="1:7" ht="32.25" customHeight="1" x14ac:dyDescent="0.3">
      <c r="A142" s="105"/>
      <c r="B142" s="111"/>
      <c r="C142" s="81" t="s">
        <v>32</v>
      </c>
      <c r="D142" s="91">
        <v>3.08</v>
      </c>
      <c r="E142" s="20">
        <f t="shared" si="14"/>
        <v>10</v>
      </c>
      <c r="F142" s="20">
        <f t="shared" si="15"/>
        <v>30.8</v>
      </c>
      <c r="G142" s="113" t="s">
        <v>167</v>
      </c>
    </row>
    <row r="143" spans="1:7" ht="32.25" customHeight="1" x14ac:dyDescent="0.3">
      <c r="A143" s="105"/>
      <c r="B143" s="111"/>
      <c r="C143" s="81" t="s">
        <v>66</v>
      </c>
      <c r="D143" s="91">
        <v>1.84</v>
      </c>
      <c r="E143" s="20">
        <f t="shared" si="14"/>
        <v>10</v>
      </c>
      <c r="F143" s="20">
        <f t="shared" si="15"/>
        <v>18.400000000000002</v>
      </c>
      <c r="G143" s="113" t="s">
        <v>167</v>
      </c>
    </row>
    <row r="144" spans="1:7" ht="32.25" customHeight="1" x14ac:dyDescent="0.3">
      <c r="A144" s="105"/>
      <c r="B144" s="111"/>
      <c r="C144" s="81" t="s">
        <v>64</v>
      </c>
      <c r="D144" s="91">
        <v>1.23</v>
      </c>
      <c r="E144" s="20">
        <f t="shared" si="14"/>
        <v>10</v>
      </c>
      <c r="F144" s="20">
        <f t="shared" si="15"/>
        <v>12.3</v>
      </c>
      <c r="G144" s="113" t="s">
        <v>167</v>
      </c>
    </row>
    <row r="145" spans="1:7" ht="32.25" customHeight="1" x14ac:dyDescent="0.3">
      <c r="A145" s="105"/>
      <c r="B145" s="111"/>
      <c r="C145" s="69" t="s">
        <v>27</v>
      </c>
      <c r="D145" s="91">
        <v>0.25</v>
      </c>
      <c r="E145" s="20">
        <f t="shared" si="14"/>
        <v>10</v>
      </c>
      <c r="F145" s="20">
        <f t="shared" si="15"/>
        <v>2.5</v>
      </c>
      <c r="G145" s="114" t="s">
        <v>167</v>
      </c>
    </row>
    <row r="146" spans="1:7" ht="32.25" customHeight="1" x14ac:dyDescent="0.3">
      <c r="A146" s="105"/>
      <c r="B146" s="111" t="s">
        <v>142</v>
      </c>
      <c r="C146" s="41" t="s">
        <v>86</v>
      </c>
      <c r="D146" s="43">
        <v>43.05</v>
      </c>
      <c r="E146" s="20">
        <f t="shared" si="14"/>
        <v>10</v>
      </c>
      <c r="F146" s="20">
        <f t="shared" si="15"/>
        <v>430.5</v>
      </c>
      <c r="G146" s="112" t="s">
        <v>238</v>
      </c>
    </row>
    <row r="147" spans="1:7" ht="32.25" customHeight="1" x14ac:dyDescent="0.3">
      <c r="A147" s="105"/>
      <c r="B147" s="111"/>
      <c r="C147" s="55" t="s">
        <v>98</v>
      </c>
      <c r="D147" s="43">
        <v>3.69</v>
      </c>
      <c r="E147" s="20">
        <f t="shared" si="14"/>
        <v>10</v>
      </c>
      <c r="F147" s="20">
        <f t="shared" si="15"/>
        <v>36.9</v>
      </c>
      <c r="G147" s="113" t="s">
        <v>167</v>
      </c>
    </row>
    <row r="148" spans="1:7" ht="32.25" customHeight="1" x14ac:dyDescent="0.3">
      <c r="A148" s="105"/>
      <c r="B148" s="111"/>
      <c r="C148" s="61" t="s">
        <v>27</v>
      </c>
      <c r="D148" s="43">
        <v>1.84</v>
      </c>
      <c r="E148" s="20">
        <f t="shared" si="14"/>
        <v>10</v>
      </c>
      <c r="F148" s="20">
        <f t="shared" si="15"/>
        <v>18.400000000000002</v>
      </c>
      <c r="G148" s="113" t="s">
        <v>167</v>
      </c>
    </row>
    <row r="149" spans="1:7" ht="32.25" customHeight="1" x14ac:dyDescent="0.3">
      <c r="A149" s="105"/>
      <c r="B149" s="111"/>
      <c r="C149" s="80" t="s">
        <v>40</v>
      </c>
      <c r="D149" s="43">
        <v>1.84</v>
      </c>
      <c r="E149" s="20">
        <f t="shared" si="14"/>
        <v>10</v>
      </c>
      <c r="F149" s="20"/>
      <c r="G149" s="113" t="s">
        <v>167</v>
      </c>
    </row>
    <row r="150" spans="1:7" ht="32.25" customHeight="1" x14ac:dyDescent="0.3">
      <c r="A150" s="105"/>
      <c r="B150" s="111"/>
      <c r="C150" s="61" t="s">
        <v>66</v>
      </c>
      <c r="D150" s="43">
        <v>0.61</v>
      </c>
      <c r="E150" s="20">
        <f t="shared" si="14"/>
        <v>10</v>
      </c>
      <c r="F150" s="20">
        <f t="shared" si="15"/>
        <v>6.1</v>
      </c>
      <c r="G150" s="113" t="s">
        <v>167</v>
      </c>
    </row>
    <row r="151" spans="1:7" ht="32.25" customHeight="1" x14ac:dyDescent="0.3">
      <c r="A151" s="105"/>
      <c r="B151" s="111"/>
      <c r="C151" s="61" t="s">
        <v>64</v>
      </c>
      <c r="D151" s="43">
        <v>0.25</v>
      </c>
      <c r="E151" s="20">
        <f t="shared" si="14"/>
        <v>10</v>
      </c>
      <c r="F151" s="20">
        <f t="shared" si="15"/>
        <v>2.5</v>
      </c>
      <c r="G151" s="113" t="s">
        <v>167</v>
      </c>
    </row>
    <row r="152" spans="1:7" ht="32.25" customHeight="1" x14ac:dyDescent="0.3">
      <c r="A152" s="105"/>
      <c r="B152" s="111"/>
      <c r="C152" s="55" t="s">
        <v>50</v>
      </c>
      <c r="D152" s="43">
        <v>0.12</v>
      </c>
      <c r="E152" s="20">
        <f t="shared" si="14"/>
        <v>10</v>
      </c>
      <c r="F152" s="20">
        <f t="shared" si="15"/>
        <v>1.2</v>
      </c>
      <c r="G152" s="114" t="s">
        <v>167</v>
      </c>
    </row>
    <row r="153" spans="1:7" ht="32.25" customHeight="1" x14ac:dyDescent="0.3">
      <c r="A153" s="106"/>
      <c r="B153" s="32" t="s">
        <v>24</v>
      </c>
      <c r="C153" s="32" t="s">
        <v>24</v>
      </c>
      <c r="D153" s="9">
        <v>20</v>
      </c>
      <c r="E153" s="20">
        <f t="shared" si="14"/>
        <v>10</v>
      </c>
      <c r="F153" s="20">
        <f t="shared" si="15"/>
        <v>200</v>
      </c>
      <c r="G153" s="30"/>
    </row>
  </sheetData>
  <mergeCells count="59">
    <mergeCell ref="A1:G1"/>
    <mergeCell ref="A2:B4"/>
    <mergeCell ref="F2:F4"/>
    <mergeCell ref="G3:G4"/>
    <mergeCell ref="A77:A95"/>
    <mergeCell ref="G74:G75"/>
    <mergeCell ref="A72:G72"/>
    <mergeCell ref="A73:B75"/>
    <mergeCell ref="F73:F75"/>
    <mergeCell ref="A38:A71"/>
    <mergeCell ref="B8:B15"/>
    <mergeCell ref="B16:B23"/>
    <mergeCell ref="B6:B7"/>
    <mergeCell ref="G6:G7"/>
    <mergeCell ref="A33:G33"/>
    <mergeCell ref="A34:B36"/>
    <mergeCell ref="A6:A32"/>
    <mergeCell ref="B24:B31"/>
    <mergeCell ref="G8:G15"/>
    <mergeCell ref="G16:G23"/>
    <mergeCell ref="G24:G31"/>
    <mergeCell ref="A96:G96"/>
    <mergeCell ref="A97:B99"/>
    <mergeCell ref="F97:F99"/>
    <mergeCell ref="G98:G99"/>
    <mergeCell ref="F34:F36"/>
    <mergeCell ref="G35:G36"/>
    <mergeCell ref="B38:B51"/>
    <mergeCell ref="B52:B62"/>
    <mergeCell ref="B63:B70"/>
    <mergeCell ref="G38:G51"/>
    <mergeCell ref="G52:G62"/>
    <mergeCell ref="G63:G70"/>
    <mergeCell ref="B90:B94"/>
    <mergeCell ref="G90:G94"/>
    <mergeCell ref="B78:B82"/>
    <mergeCell ref="G78:G82"/>
    <mergeCell ref="B83:B89"/>
    <mergeCell ref="G83:G89"/>
    <mergeCell ref="A131:A153"/>
    <mergeCell ref="B131:B132"/>
    <mergeCell ref="G131:G132"/>
    <mergeCell ref="B133:B139"/>
    <mergeCell ref="G133:G139"/>
    <mergeCell ref="B140:B145"/>
    <mergeCell ref="G140:G145"/>
    <mergeCell ref="B146:B152"/>
    <mergeCell ref="G146:G152"/>
    <mergeCell ref="F127:F129"/>
    <mergeCell ref="G128:G129"/>
    <mergeCell ref="A126:G126"/>
    <mergeCell ref="A127:B129"/>
    <mergeCell ref="B115:B124"/>
    <mergeCell ref="G115:G124"/>
    <mergeCell ref="A101:A125"/>
    <mergeCell ref="B101:B110"/>
    <mergeCell ref="G101:G110"/>
    <mergeCell ref="B111:B114"/>
    <mergeCell ref="G111:G1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29" orientation="landscape" r:id="rId1"/>
  <rowBreaks count="4" manualBreakCount="4">
    <brk id="32" max="6" man="1"/>
    <brk id="71" max="6" man="1"/>
    <brk id="95" max="6" man="1"/>
    <brk id="125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view="pageBreakPreview" zoomScale="70" zoomScaleNormal="70" zoomScaleSheetLayoutView="70" workbookViewId="0">
      <selection activeCell="C26" sqref="C26"/>
    </sheetView>
  </sheetViews>
  <sheetFormatPr defaultRowHeight="16.5" x14ac:dyDescent="0.3"/>
  <cols>
    <col min="1" max="1" width="16.375" customWidth="1"/>
    <col min="2" max="3" width="34.875" customWidth="1"/>
    <col min="4" max="6" width="18.875" customWidth="1"/>
    <col min="7" max="7" width="77.375" customWidth="1"/>
  </cols>
  <sheetData>
    <row r="1" spans="1:7" ht="51" customHeight="1" x14ac:dyDescent="0.3">
      <c r="A1" s="99" t="s">
        <v>274</v>
      </c>
      <c r="B1" s="100"/>
      <c r="C1" s="100"/>
      <c r="D1" s="100"/>
      <c r="E1" s="100"/>
      <c r="F1" s="100"/>
      <c r="G1" s="100"/>
    </row>
    <row r="2" spans="1:7" ht="42" customHeight="1" x14ac:dyDescent="0.3">
      <c r="A2" s="101">
        <v>44704</v>
      </c>
      <c r="B2" s="101"/>
      <c r="C2" s="6" t="s">
        <v>4</v>
      </c>
      <c r="D2" s="2" t="s">
        <v>13</v>
      </c>
      <c r="E2" s="3" t="s">
        <v>14</v>
      </c>
      <c r="F2" s="102" t="s">
        <v>8</v>
      </c>
      <c r="G2" s="65" t="s">
        <v>272</v>
      </c>
    </row>
    <row r="3" spans="1:7" ht="32.25" customHeight="1" x14ac:dyDescent="0.3">
      <c r="A3" s="101"/>
      <c r="B3" s="101"/>
      <c r="C3" s="6" t="s">
        <v>6</v>
      </c>
      <c r="D3" s="64">
        <v>10</v>
      </c>
      <c r="E3" s="64">
        <v>5</v>
      </c>
      <c r="F3" s="102"/>
      <c r="G3" s="103" t="s">
        <v>11</v>
      </c>
    </row>
    <row r="4" spans="1:7" ht="32.25" customHeight="1" x14ac:dyDescent="0.3">
      <c r="A4" s="101"/>
      <c r="B4" s="101"/>
      <c r="C4" s="6" t="s">
        <v>5</v>
      </c>
      <c r="D4" s="64">
        <v>0</v>
      </c>
      <c r="E4" s="5"/>
      <c r="F4" s="102"/>
      <c r="G4" s="103"/>
    </row>
    <row r="5" spans="1:7" ht="32.25" customHeight="1" x14ac:dyDescent="0.3">
      <c r="A5" s="21" t="s">
        <v>0</v>
      </c>
      <c r="B5" s="71" t="s">
        <v>1</v>
      </c>
      <c r="C5" s="71" t="s">
        <v>2</v>
      </c>
      <c r="D5" s="71" t="s">
        <v>16</v>
      </c>
      <c r="E5" s="71" t="s">
        <v>17</v>
      </c>
      <c r="F5" s="71" t="s">
        <v>18</v>
      </c>
      <c r="G5" s="71" t="s">
        <v>3</v>
      </c>
    </row>
    <row r="6" spans="1:7" ht="32.25" customHeight="1" x14ac:dyDescent="0.3">
      <c r="A6" s="104" t="s">
        <v>29</v>
      </c>
      <c r="B6" s="108" t="s">
        <v>36</v>
      </c>
      <c r="C6" s="38" t="s">
        <v>42</v>
      </c>
      <c r="D6" s="34">
        <v>67.5</v>
      </c>
      <c r="E6" s="7">
        <f>$D$3+$D$4</f>
        <v>10</v>
      </c>
      <c r="F6" s="7">
        <f>D6*$D$3+D6*2.1*$D$4</f>
        <v>675</v>
      </c>
      <c r="G6" s="139" t="s">
        <v>53</v>
      </c>
    </row>
    <row r="7" spans="1:7" ht="32.25" customHeight="1" x14ac:dyDescent="0.3">
      <c r="A7" s="105"/>
      <c r="B7" s="111"/>
      <c r="C7" s="28" t="s">
        <v>52</v>
      </c>
      <c r="D7" s="25">
        <v>3.38</v>
      </c>
      <c r="E7" s="22">
        <f t="shared" ref="E7" si="0">$D$3+$D$4</f>
        <v>10</v>
      </c>
      <c r="F7" s="23">
        <f t="shared" ref="F7" si="1">D7*$D$3+D7*2.1*$D$4</f>
        <v>33.799999999999997</v>
      </c>
      <c r="G7" s="139"/>
    </row>
    <row r="8" spans="1:7" ht="32.25" customHeight="1" x14ac:dyDescent="0.3">
      <c r="A8" s="105"/>
      <c r="B8" s="126" t="s">
        <v>143</v>
      </c>
      <c r="C8" s="62" t="s">
        <v>71</v>
      </c>
      <c r="D8" s="43">
        <v>33.75</v>
      </c>
      <c r="E8" s="20">
        <f t="shared" ref="E8:E30" si="2">$D$3+$D$4</f>
        <v>10</v>
      </c>
      <c r="F8" s="20">
        <f t="shared" ref="F8:F30" si="3">D8*$D$3+D8*2.1*$D$4</f>
        <v>337.5</v>
      </c>
      <c r="G8" s="112" t="s">
        <v>239</v>
      </c>
    </row>
    <row r="9" spans="1:7" ht="32.25" customHeight="1" x14ac:dyDescent="0.3">
      <c r="A9" s="105"/>
      <c r="B9" s="126"/>
      <c r="C9" s="62" t="s">
        <v>25</v>
      </c>
      <c r="D9" s="43">
        <v>20.25</v>
      </c>
      <c r="E9" s="20">
        <f t="shared" si="2"/>
        <v>10</v>
      </c>
      <c r="F9" s="20">
        <f t="shared" si="3"/>
        <v>202.5</v>
      </c>
      <c r="G9" s="113" t="s">
        <v>167</v>
      </c>
    </row>
    <row r="10" spans="1:7" ht="32.25" customHeight="1" x14ac:dyDescent="0.3">
      <c r="A10" s="105"/>
      <c r="B10" s="126"/>
      <c r="C10" s="80" t="s">
        <v>43</v>
      </c>
      <c r="D10" s="43">
        <v>13.5</v>
      </c>
      <c r="E10" s="20">
        <f t="shared" si="2"/>
        <v>10</v>
      </c>
      <c r="F10" s="20">
        <f t="shared" si="3"/>
        <v>135</v>
      </c>
      <c r="G10" s="113" t="s">
        <v>167</v>
      </c>
    </row>
    <row r="11" spans="1:7" ht="32.25" customHeight="1" x14ac:dyDescent="0.3">
      <c r="A11" s="105"/>
      <c r="B11" s="126"/>
      <c r="C11" s="80" t="s">
        <v>64</v>
      </c>
      <c r="D11" s="43">
        <v>0.68</v>
      </c>
      <c r="E11" s="20">
        <f t="shared" si="2"/>
        <v>10</v>
      </c>
      <c r="F11" s="20">
        <f t="shared" si="3"/>
        <v>6.8000000000000007</v>
      </c>
      <c r="G11" s="113" t="s">
        <v>167</v>
      </c>
    </row>
    <row r="12" spans="1:7" ht="32.25" customHeight="1" x14ac:dyDescent="0.3">
      <c r="A12" s="105"/>
      <c r="B12" s="126"/>
      <c r="C12" s="80" t="s">
        <v>45</v>
      </c>
      <c r="D12" s="43">
        <v>0.68</v>
      </c>
      <c r="E12" s="20">
        <f t="shared" si="2"/>
        <v>10</v>
      </c>
      <c r="F12" s="20">
        <f t="shared" si="3"/>
        <v>6.8000000000000007</v>
      </c>
      <c r="G12" s="113" t="s">
        <v>167</v>
      </c>
    </row>
    <row r="13" spans="1:7" ht="32.25" customHeight="1" x14ac:dyDescent="0.3">
      <c r="A13" s="105"/>
      <c r="B13" s="126"/>
      <c r="C13" s="62" t="s">
        <v>74</v>
      </c>
      <c r="D13" s="43">
        <v>0.68</v>
      </c>
      <c r="E13" s="20">
        <f t="shared" si="2"/>
        <v>10</v>
      </c>
      <c r="F13" s="20">
        <f t="shared" si="3"/>
        <v>6.8000000000000007</v>
      </c>
      <c r="G13" s="113" t="s">
        <v>167</v>
      </c>
    </row>
    <row r="14" spans="1:7" ht="32.25" customHeight="1" x14ac:dyDescent="0.3">
      <c r="A14" s="105"/>
      <c r="B14" s="126"/>
      <c r="C14" s="62" t="s">
        <v>40</v>
      </c>
      <c r="D14" s="43">
        <v>0.68</v>
      </c>
      <c r="E14" s="20">
        <f t="shared" si="2"/>
        <v>10</v>
      </c>
      <c r="F14" s="20">
        <f t="shared" si="3"/>
        <v>6.8000000000000007</v>
      </c>
      <c r="G14" s="114" t="s">
        <v>167</v>
      </c>
    </row>
    <row r="15" spans="1:7" ht="32.25" customHeight="1" x14ac:dyDescent="0.3">
      <c r="A15" s="105"/>
      <c r="B15" s="126" t="s">
        <v>144</v>
      </c>
      <c r="C15" s="26" t="s">
        <v>77</v>
      </c>
      <c r="D15" s="43">
        <v>33.75</v>
      </c>
      <c r="E15" s="20">
        <f t="shared" si="2"/>
        <v>10</v>
      </c>
      <c r="F15" s="20">
        <f t="shared" si="3"/>
        <v>337.5</v>
      </c>
      <c r="G15" s="112" t="s">
        <v>240</v>
      </c>
    </row>
    <row r="16" spans="1:7" ht="32.25" customHeight="1" x14ac:dyDescent="0.3">
      <c r="A16" s="105"/>
      <c r="B16" s="126"/>
      <c r="C16" s="26" t="s">
        <v>43</v>
      </c>
      <c r="D16" s="43">
        <v>6.75</v>
      </c>
      <c r="E16" s="20">
        <f t="shared" si="2"/>
        <v>10</v>
      </c>
      <c r="F16" s="20">
        <f t="shared" si="3"/>
        <v>67.5</v>
      </c>
      <c r="G16" s="113" t="s">
        <v>167</v>
      </c>
    </row>
    <row r="17" spans="1:7" ht="32.25" customHeight="1" x14ac:dyDescent="0.3">
      <c r="A17" s="105"/>
      <c r="B17" s="126"/>
      <c r="C17" s="26" t="s">
        <v>40</v>
      </c>
      <c r="D17" s="43">
        <v>6.75</v>
      </c>
      <c r="E17" s="20">
        <f t="shared" si="2"/>
        <v>10</v>
      </c>
      <c r="F17" s="20">
        <f t="shared" si="3"/>
        <v>67.5</v>
      </c>
      <c r="G17" s="113" t="s">
        <v>167</v>
      </c>
    </row>
    <row r="18" spans="1:7" ht="32.25" customHeight="1" x14ac:dyDescent="0.3">
      <c r="A18" s="105"/>
      <c r="B18" s="126"/>
      <c r="C18" s="26" t="s">
        <v>70</v>
      </c>
      <c r="D18" s="43">
        <v>4.05</v>
      </c>
      <c r="E18" s="20">
        <f t="shared" si="2"/>
        <v>10</v>
      </c>
      <c r="F18" s="20">
        <f t="shared" si="3"/>
        <v>40.5</v>
      </c>
      <c r="G18" s="113" t="s">
        <v>167</v>
      </c>
    </row>
    <row r="19" spans="1:7" ht="32.25" customHeight="1" x14ac:dyDescent="0.3">
      <c r="A19" s="105"/>
      <c r="B19" s="126"/>
      <c r="C19" s="26" t="s">
        <v>64</v>
      </c>
      <c r="D19" s="43">
        <v>1.35</v>
      </c>
      <c r="E19" s="20">
        <f t="shared" si="2"/>
        <v>10</v>
      </c>
      <c r="F19" s="20">
        <f t="shared" si="3"/>
        <v>13.5</v>
      </c>
      <c r="G19" s="113" t="s">
        <v>167</v>
      </c>
    </row>
    <row r="20" spans="1:7" ht="32.25" customHeight="1" x14ac:dyDescent="0.3">
      <c r="A20" s="105"/>
      <c r="B20" s="126"/>
      <c r="C20" s="26" t="s">
        <v>47</v>
      </c>
      <c r="D20" s="43">
        <v>0.68</v>
      </c>
      <c r="E20" s="20">
        <f t="shared" si="2"/>
        <v>10</v>
      </c>
      <c r="F20" s="20">
        <f t="shared" si="3"/>
        <v>6.8000000000000007</v>
      </c>
      <c r="G20" s="113" t="s">
        <v>167</v>
      </c>
    </row>
    <row r="21" spans="1:7" ht="32.25" customHeight="1" x14ac:dyDescent="0.3">
      <c r="A21" s="105"/>
      <c r="B21" s="126"/>
      <c r="C21" s="26" t="s">
        <v>91</v>
      </c>
      <c r="D21" s="43">
        <v>0.27</v>
      </c>
      <c r="E21" s="20">
        <f t="shared" si="2"/>
        <v>10</v>
      </c>
      <c r="F21" s="20">
        <f t="shared" si="3"/>
        <v>2.7</v>
      </c>
      <c r="G21" s="113" t="s">
        <v>167</v>
      </c>
    </row>
    <row r="22" spans="1:7" ht="32.25" customHeight="1" x14ac:dyDescent="0.3">
      <c r="A22" s="105"/>
      <c r="B22" s="126"/>
      <c r="C22" s="26" t="s">
        <v>27</v>
      </c>
      <c r="D22" s="43">
        <v>0.27</v>
      </c>
      <c r="E22" s="20">
        <f t="shared" si="2"/>
        <v>10</v>
      </c>
      <c r="F22" s="20">
        <f t="shared" si="3"/>
        <v>2.7</v>
      </c>
      <c r="G22" s="113" t="s">
        <v>167</v>
      </c>
    </row>
    <row r="23" spans="1:7" ht="32.25" customHeight="1" x14ac:dyDescent="0.3">
      <c r="A23" s="105"/>
      <c r="B23" s="126"/>
      <c r="C23" s="26" t="s">
        <v>67</v>
      </c>
      <c r="D23" s="43">
        <v>0.14000000000000001</v>
      </c>
      <c r="E23" s="20">
        <f t="shared" si="2"/>
        <v>10</v>
      </c>
      <c r="F23" s="20">
        <f t="shared" si="3"/>
        <v>1.4000000000000001</v>
      </c>
      <c r="G23" s="114" t="s">
        <v>167</v>
      </c>
    </row>
    <row r="24" spans="1:7" ht="32.25" customHeight="1" x14ac:dyDescent="0.3">
      <c r="A24" s="105"/>
      <c r="B24" s="150" t="s">
        <v>145</v>
      </c>
      <c r="C24" s="62" t="s">
        <v>88</v>
      </c>
      <c r="D24" s="43">
        <v>20.25</v>
      </c>
      <c r="E24" s="20">
        <f t="shared" si="2"/>
        <v>10</v>
      </c>
      <c r="F24" s="20">
        <f t="shared" si="3"/>
        <v>202.5</v>
      </c>
      <c r="G24" s="112" t="s">
        <v>242</v>
      </c>
    </row>
    <row r="25" spans="1:7" ht="32.25" customHeight="1" x14ac:dyDescent="0.3">
      <c r="A25" s="105"/>
      <c r="B25" s="150"/>
      <c r="C25" s="62" t="s">
        <v>241</v>
      </c>
      <c r="D25" s="43">
        <v>13.5</v>
      </c>
      <c r="E25" s="20">
        <f t="shared" si="2"/>
        <v>10</v>
      </c>
      <c r="F25" s="20">
        <f t="shared" si="3"/>
        <v>135</v>
      </c>
      <c r="G25" s="113" t="s">
        <v>167</v>
      </c>
    </row>
    <row r="26" spans="1:7" ht="32.25" customHeight="1" x14ac:dyDescent="0.3">
      <c r="A26" s="105"/>
      <c r="B26" s="150"/>
      <c r="C26" s="62" t="s">
        <v>66</v>
      </c>
      <c r="D26" s="43">
        <v>4.05</v>
      </c>
      <c r="E26" s="20">
        <f t="shared" si="2"/>
        <v>10</v>
      </c>
      <c r="F26" s="20">
        <f t="shared" si="3"/>
        <v>40.5</v>
      </c>
      <c r="G26" s="113" t="s">
        <v>167</v>
      </c>
    </row>
    <row r="27" spans="1:7" ht="32.25" customHeight="1" x14ac:dyDescent="0.3">
      <c r="A27" s="105"/>
      <c r="B27" s="150"/>
      <c r="C27" s="62" t="s">
        <v>64</v>
      </c>
      <c r="D27" s="43">
        <v>1.35</v>
      </c>
      <c r="E27" s="20">
        <f t="shared" si="2"/>
        <v>10</v>
      </c>
      <c r="F27" s="20">
        <f t="shared" si="3"/>
        <v>13.5</v>
      </c>
      <c r="G27" s="113" t="s">
        <v>167</v>
      </c>
    </row>
    <row r="28" spans="1:7" ht="32.25" customHeight="1" x14ac:dyDescent="0.3">
      <c r="A28" s="105"/>
      <c r="B28" s="150"/>
      <c r="C28" s="62" t="s">
        <v>27</v>
      </c>
      <c r="D28" s="43">
        <v>1.35</v>
      </c>
      <c r="E28" s="20">
        <f t="shared" si="2"/>
        <v>10</v>
      </c>
      <c r="F28" s="20">
        <f t="shared" si="3"/>
        <v>13.5</v>
      </c>
      <c r="G28" s="113" t="s">
        <v>167</v>
      </c>
    </row>
    <row r="29" spans="1:7" ht="32.25" customHeight="1" x14ac:dyDescent="0.3">
      <c r="A29" s="105"/>
      <c r="B29" s="150"/>
      <c r="C29" s="62" t="s">
        <v>50</v>
      </c>
      <c r="D29" s="43">
        <v>0.27</v>
      </c>
      <c r="E29" s="20">
        <f t="shared" si="2"/>
        <v>10</v>
      </c>
      <c r="F29" s="20">
        <f t="shared" si="3"/>
        <v>2.7</v>
      </c>
      <c r="G29" s="114" t="s">
        <v>167</v>
      </c>
    </row>
    <row r="30" spans="1:7" ht="32.25" customHeight="1" x14ac:dyDescent="0.3">
      <c r="A30" s="106"/>
      <c r="B30" s="63" t="s">
        <v>23</v>
      </c>
      <c r="C30" s="8" t="s">
        <v>23</v>
      </c>
      <c r="D30" s="9">
        <v>20</v>
      </c>
      <c r="E30" s="20">
        <f t="shared" si="2"/>
        <v>10</v>
      </c>
      <c r="F30" s="20">
        <f t="shared" si="3"/>
        <v>200</v>
      </c>
      <c r="G30" s="30"/>
    </row>
    <row r="31" spans="1:7" ht="51" customHeight="1" x14ac:dyDescent="0.3">
      <c r="A31" s="99" t="s">
        <v>274</v>
      </c>
      <c r="B31" s="100"/>
      <c r="C31" s="100"/>
      <c r="D31" s="100"/>
      <c r="E31" s="100"/>
      <c r="F31" s="100"/>
      <c r="G31" s="100"/>
    </row>
    <row r="32" spans="1:7" ht="42" customHeight="1" x14ac:dyDescent="0.3">
      <c r="A32" s="115">
        <f>A2+1</f>
        <v>44705</v>
      </c>
      <c r="B32" s="116"/>
      <c r="C32" s="6" t="s">
        <v>4</v>
      </c>
      <c r="D32" s="2" t="s">
        <v>13</v>
      </c>
      <c r="E32" s="3" t="s">
        <v>14</v>
      </c>
      <c r="F32" s="121" t="s">
        <v>8</v>
      </c>
      <c r="G32" s="65" t="s">
        <v>272</v>
      </c>
    </row>
    <row r="33" spans="1:7" ht="32.25" customHeight="1" x14ac:dyDescent="0.3">
      <c r="A33" s="117"/>
      <c r="B33" s="118"/>
      <c r="C33" s="6" t="s">
        <v>6</v>
      </c>
      <c r="D33" s="64">
        <v>10</v>
      </c>
      <c r="E33" s="64">
        <v>5</v>
      </c>
      <c r="F33" s="122"/>
      <c r="G33" s="124" t="s">
        <v>11</v>
      </c>
    </row>
    <row r="34" spans="1:7" ht="32.25" customHeight="1" x14ac:dyDescent="0.3">
      <c r="A34" s="119"/>
      <c r="B34" s="120"/>
      <c r="C34" s="6" t="s">
        <v>5</v>
      </c>
      <c r="D34" s="64">
        <v>0</v>
      </c>
      <c r="E34" s="5"/>
      <c r="F34" s="123"/>
      <c r="G34" s="125"/>
    </row>
    <row r="35" spans="1:7" ht="32.25" customHeight="1" x14ac:dyDescent="0.3">
      <c r="A35" s="21" t="s">
        <v>0</v>
      </c>
      <c r="B35" s="68" t="s">
        <v>1</v>
      </c>
      <c r="C35" s="68" t="s">
        <v>2</v>
      </c>
      <c r="D35" s="71" t="s">
        <v>16</v>
      </c>
      <c r="E35" s="71" t="s">
        <v>17</v>
      </c>
      <c r="F35" s="71" t="s">
        <v>18</v>
      </c>
      <c r="G35" s="71" t="s">
        <v>3</v>
      </c>
    </row>
    <row r="36" spans="1:7" ht="32.25" customHeight="1" x14ac:dyDescent="0.3">
      <c r="A36" s="104" t="s">
        <v>29</v>
      </c>
      <c r="B36" s="111" t="s">
        <v>146</v>
      </c>
      <c r="C36" s="62" t="s">
        <v>42</v>
      </c>
      <c r="D36" s="94">
        <v>44</v>
      </c>
      <c r="E36" s="23">
        <f t="shared" ref="E36:E54" si="4">$D$33+$D$34</f>
        <v>10</v>
      </c>
      <c r="F36" s="23">
        <f t="shared" ref="F36:F54" si="5">D36*$D$33+D36*2.1*$D$34</f>
        <v>440</v>
      </c>
      <c r="G36" s="143" t="s">
        <v>244</v>
      </c>
    </row>
    <row r="37" spans="1:7" ht="32.25" customHeight="1" x14ac:dyDescent="0.3">
      <c r="A37" s="105"/>
      <c r="B37" s="111"/>
      <c r="C37" s="62" t="s">
        <v>243</v>
      </c>
      <c r="D37" s="43">
        <v>22</v>
      </c>
      <c r="E37" s="20">
        <f t="shared" si="4"/>
        <v>10</v>
      </c>
      <c r="F37" s="20">
        <f t="shared" si="5"/>
        <v>220</v>
      </c>
      <c r="G37" s="144" t="s">
        <v>167</v>
      </c>
    </row>
    <row r="38" spans="1:7" ht="32.25" customHeight="1" x14ac:dyDescent="0.3">
      <c r="A38" s="105"/>
      <c r="B38" s="111"/>
      <c r="C38" s="62" t="s">
        <v>39</v>
      </c>
      <c r="D38" s="43">
        <v>11</v>
      </c>
      <c r="E38" s="20">
        <f t="shared" si="4"/>
        <v>10</v>
      </c>
      <c r="F38" s="20">
        <f t="shared" si="5"/>
        <v>110</v>
      </c>
      <c r="G38" s="144" t="s">
        <v>167</v>
      </c>
    </row>
    <row r="39" spans="1:7" ht="32.25" customHeight="1" x14ac:dyDescent="0.3">
      <c r="A39" s="105"/>
      <c r="B39" s="111"/>
      <c r="C39" s="62" t="s">
        <v>43</v>
      </c>
      <c r="D39" s="43">
        <v>11</v>
      </c>
      <c r="E39" s="20">
        <f t="shared" si="4"/>
        <v>10</v>
      </c>
      <c r="F39" s="20">
        <f t="shared" si="5"/>
        <v>110</v>
      </c>
      <c r="G39" s="144" t="s">
        <v>167</v>
      </c>
    </row>
    <row r="40" spans="1:7" ht="32.25" customHeight="1" x14ac:dyDescent="0.3">
      <c r="A40" s="105"/>
      <c r="B40" s="111"/>
      <c r="C40" s="62" t="s">
        <v>32</v>
      </c>
      <c r="D40" s="43">
        <v>2.75</v>
      </c>
      <c r="E40" s="20">
        <f t="shared" si="4"/>
        <v>10</v>
      </c>
      <c r="F40" s="20">
        <f t="shared" si="5"/>
        <v>27.5</v>
      </c>
      <c r="G40" s="144" t="s">
        <v>167</v>
      </c>
    </row>
    <row r="41" spans="1:7" ht="32.25" customHeight="1" x14ac:dyDescent="0.3">
      <c r="A41" s="105"/>
      <c r="B41" s="111"/>
      <c r="C41" s="62" t="s">
        <v>40</v>
      </c>
      <c r="D41" s="43">
        <v>1.65</v>
      </c>
      <c r="E41" s="20">
        <f t="shared" si="4"/>
        <v>10</v>
      </c>
      <c r="F41" s="20">
        <f t="shared" si="5"/>
        <v>16.5</v>
      </c>
      <c r="G41" s="144" t="s">
        <v>167</v>
      </c>
    </row>
    <row r="42" spans="1:7" ht="32.25" customHeight="1" x14ac:dyDescent="0.3">
      <c r="A42" s="105"/>
      <c r="B42" s="111"/>
      <c r="C42" s="62" t="s">
        <v>66</v>
      </c>
      <c r="D42" s="43">
        <v>1.1000000000000001</v>
      </c>
      <c r="E42" s="20">
        <f t="shared" si="4"/>
        <v>10</v>
      </c>
      <c r="F42" s="20">
        <f t="shared" si="5"/>
        <v>11</v>
      </c>
      <c r="G42" s="144" t="s">
        <v>167</v>
      </c>
    </row>
    <row r="43" spans="1:7" ht="32.25" customHeight="1" x14ac:dyDescent="0.3">
      <c r="A43" s="105"/>
      <c r="B43" s="111"/>
      <c r="C43" s="80" t="s">
        <v>64</v>
      </c>
      <c r="D43" s="43">
        <v>0.22</v>
      </c>
      <c r="E43" s="20"/>
      <c r="F43" s="20"/>
      <c r="G43" s="144" t="s">
        <v>167</v>
      </c>
    </row>
    <row r="44" spans="1:7" ht="32.25" customHeight="1" x14ac:dyDescent="0.3">
      <c r="A44" s="105"/>
      <c r="B44" s="111"/>
      <c r="C44" s="62" t="s">
        <v>26</v>
      </c>
      <c r="D44" s="43">
        <v>0.11</v>
      </c>
      <c r="E44" s="20">
        <f t="shared" si="4"/>
        <v>10</v>
      </c>
      <c r="F44" s="20">
        <f t="shared" si="5"/>
        <v>1.1000000000000001</v>
      </c>
      <c r="G44" s="144" t="s">
        <v>167</v>
      </c>
    </row>
    <row r="45" spans="1:7" ht="32.25" customHeight="1" x14ac:dyDescent="0.3">
      <c r="A45" s="105"/>
      <c r="B45" s="111"/>
      <c r="C45" s="62" t="s">
        <v>27</v>
      </c>
      <c r="D45" s="43">
        <v>0.11</v>
      </c>
      <c r="E45" s="20">
        <f t="shared" si="4"/>
        <v>10</v>
      </c>
      <c r="F45" s="20">
        <f t="shared" si="5"/>
        <v>1.1000000000000001</v>
      </c>
      <c r="G45" s="145" t="s">
        <v>167</v>
      </c>
    </row>
    <row r="46" spans="1:7" ht="32.25" customHeight="1" x14ac:dyDescent="0.3">
      <c r="A46" s="105"/>
      <c r="B46" s="146" t="s">
        <v>147</v>
      </c>
      <c r="C46" s="62" t="s">
        <v>245</v>
      </c>
      <c r="D46" s="43">
        <v>22</v>
      </c>
      <c r="E46" s="20">
        <f t="shared" si="4"/>
        <v>10</v>
      </c>
      <c r="F46" s="20">
        <f t="shared" si="5"/>
        <v>220</v>
      </c>
      <c r="G46" s="147" t="s">
        <v>246</v>
      </c>
    </row>
    <row r="47" spans="1:7" ht="32.25" customHeight="1" x14ac:dyDescent="0.3">
      <c r="A47" s="105"/>
      <c r="B47" s="146"/>
      <c r="C47" s="62" t="s">
        <v>63</v>
      </c>
      <c r="D47" s="43">
        <v>3.3</v>
      </c>
      <c r="E47" s="20">
        <f t="shared" si="4"/>
        <v>10</v>
      </c>
      <c r="F47" s="20">
        <f t="shared" si="5"/>
        <v>33</v>
      </c>
      <c r="G47" s="148" t="s">
        <v>167</v>
      </c>
    </row>
    <row r="48" spans="1:7" ht="32.25" customHeight="1" x14ac:dyDescent="0.3">
      <c r="A48" s="105"/>
      <c r="B48" s="146"/>
      <c r="C48" s="62" t="s">
        <v>46</v>
      </c>
      <c r="D48" s="43">
        <v>0.55000000000000004</v>
      </c>
      <c r="E48" s="20">
        <f t="shared" si="4"/>
        <v>10</v>
      </c>
      <c r="F48" s="20">
        <f t="shared" si="5"/>
        <v>5.5</v>
      </c>
      <c r="G48" s="148" t="s">
        <v>167</v>
      </c>
    </row>
    <row r="49" spans="1:7" ht="32.25" customHeight="1" x14ac:dyDescent="0.3">
      <c r="A49" s="105"/>
      <c r="B49" s="146"/>
      <c r="C49" s="62" t="s">
        <v>64</v>
      </c>
      <c r="D49" s="43">
        <v>0.55000000000000004</v>
      </c>
      <c r="E49" s="20">
        <f t="shared" si="4"/>
        <v>10</v>
      </c>
      <c r="F49" s="20">
        <f t="shared" si="5"/>
        <v>5.5</v>
      </c>
      <c r="G49" s="148" t="s">
        <v>167</v>
      </c>
    </row>
    <row r="50" spans="1:7" ht="32.25" customHeight="1" x14ac:dyDescent="0.3">
      <c r="A50" s="105"/>
      <c r="B50" s="146"/>
      <c r="C50" s="62" t="s">
        <v>45</v>
      </c>
      <c r="D50" s="43">
        <v>0.55000000000000004</v>
      </c>
      <c r="E50" s="20">
        <f t="shared" si="4"/>
        <v>10</v>
      </c>
      <c r="F50" s="20">
        <f t="shared" si="5"/>
        <v>5.5</v>
      </c>
      <c r="G50" s="148" t="s">
        <v>167</v>
      </c>
    </row>
    <row r="51" spans="1:7" ht="32.25" customHeight="1" x14ac:dyDescent="0.3">
      <c r="A51" s="105"/>
      <c r="B51" s="146"/>
      <c r="C51" s="62" t="s">
        <v>40</v>
      </c>
      <c r="D51" s="43">
        <v>0.55000000000000004</v>
      </c>
      <c r="E51" s="20">
        <f t="shared" si="4"/>
        <v>10</v>
      </c>
      <c r="F51" s="20">
        <f t="shared" si="5"/>
        <v>5.5</v>
      </c>
      <c r="G51" s="149" t="s">
        <v>167</v>
      </c>
    </row>
    <row r="52" spans="1:7" ht="32.25" customHeight="1" x14ac:dyDescent="0.3">
      <c r="A52" s="105"/>
      <c r="B52" s="146" t="s">
        <v>148</v>
      </c>
      <c r="C52" s="62" t="s">
        <v>94</v>
      </c>
      <c r="D52" s="43">
        <v>44</v>
      </c>
      <c r="E52" s="20">
        <f t="shared" si="4"/>
        <v>10</v>
      </c>
      <c r="F52" s="20">
        <f t="shared" si="5"/>
        <v>440</v>
      </c>
      <c r="G52" s="147" t="s">
        <v>247</v>
      </c>
    </row>
    <row r="53" spans="1:7" ht="32.25" customHeight="1" x14ac:dyDescent="0.3">
      <c r="A53" s="105"/>
      <c r="B53" s="146"/>
      <c r="C53" s="62" t="s">
        <v>32</v>
      </c>
      <c r="D53" s="43">
        <v>2.2000000000000002</v>
      </c>
      <c r="E53" s="20">
        <f t="shared" si="4"/>
        <v>10</v>
      </c>
      <c r="F53" s="20">
        <f t="shared" si="5"/>
        <v>22</v>
      </c>
      <c r="G53" s="149" t="s">
        <v>167</v>
      </c>
    </row>
    <row r="54" spans="1:7" ht="32.25" customHeight="1" x14ac:dyDescent="0.3">
      <c r="A54" s="106"/>
      <c r="B54" s="63" t="s">
        <v>23</v>
      </c>
      <c r="C54" s="63" t="s">
        <v>23</v>
      </c>
      <c r="D54" s="27">
        <v>20</v>
      </c>
      <c r="E54" s="20">
        <f t="shared" si="4"/>
        <v>10</v>
      </c>
      <c r="F54" s="20">
        <f t="shared" si="5"/>
        <v>200</v>
      </c>
      <c r="G54" s="31"/>
    </row>
    <row r="55" spans="1:7" ht="51" customHeight="1" x14ac:dyDescent="0.3">
      <c r="A55" s="99" t="s">
        <v>274</v>
      </c>
      <c r="B55" s="100"/>
      <c r="C55" s="100"/>
      <c r="D55" s="100"/>
      <c r="E55" s="100"/>
      <c r="F55" s="100"/>
      <c r="G55" s="100"/>
    </row>
    <row r="56" spans="1:7" ht="42" customHeight="1" x14ac:dyDescent="0.3">
      <c r="A56" s="101">
        <f>A32+1</f>
        <v>44706</v>
      </c>
      <c r="B56" s="134"/>
      <c r="C56" s="6" t="s">
        <v>4</v>
      </c>
      <c r="D56" s="2" t="s">
        <v>13</v>
      </c>
      <c r="E56" s="3" t="s">
        <v>14</v>
      </c>
      <c r="F56" s="102" t="s">
        <v>8</v>
      </c>
      <c r="G56" s="65" t="s">
        <v>272</v>
      </c>
    </row>
    <row r="57" spans="1:7" ht="32.25" customHeight="1" x14ac:dyDescent="0.3">
      <c r="A57" s="134"/>
      <c r="B57" s="134"/>
      <c r="C57" s="6" t="s">
        <v>6</v>
      </c>
      <c r="D57" s="64">
        <v>10</v>
      </c>
      <c r="E57" s="64">
        <v>5</v>
      </c>
      <c r="F57" s="102"/>
      <c r="G57" s="103" t="s">
        <v>11</v>
      </c>
    </row>
    <row r="58" spans="1:7" ht="32.25" customHeight="1" x14ac:dyDescent="0.3">
      <c r="A58" s="134"/>
      <c r="B58" s="134"/>
      <c r="C58" s="6" t="s">
        <v>5</v>
      </c>
      <c r="D58" s="64">
        <v>0</v>
      </c>
      <c r="E58" s="5"/>
      <c r="F58" s="102"/>
      <c r="G58" s="103"/>
    </row>
    <row r="59" spans="1:7" ht="32.25" customHeight="1" x14ac:dyDescent="0.3">
      <c r="A59" s="21" t="s">
        <v>0</v>
      </c>
      <c r="B59" s="68" t="s">
        <v>1</v>
      </c>
      <c r="C59" s="68" t="s">
        <v>2</v>
      </c>
      <c r="D59" s="68" t="s">
        <v>16</v>
      </c>
      <c r="E59" s="68" t="s">
        <v>17</v>
      </c>
      <c r="F59" s="68" t="s">
        <v>18</v>
      </c>
      <c r="G59" s="68" t="s">
        <v>3</v>
      </c>
    </row>
    <row r="60" spans="1:7" ht="32.25" customHeight="1" x14ac:dyDescent="0.3">
      <c r="A60" s="104" t="s">
        <v>29</v>
      </c>
      <c r="B60" s="66" t="s">
        <v>37</v>
      </c>
      <c r="C60" s="10" t="s">
        <v>42</v>
      </c>
      <c r="D60" s="90">
        <v>62.15</v>
      </c>
      <c r="E60" s="20">
        <f t="shared" ref="E60:E79" si="6">$D$33+$D$34</f>
        <v>10</v>
      </c>
      <c r="F60" s="20">
        <f t="shared" ref="F60:F79" si="7">D60*$D$33+D60*2.1*$D$34</f>
        <v>621.5</v>
      </c>
      <c r="G60" s="67" t="s">
        <v>61</v>
      </c>
    </row>
    <row r="61" spans="1:7" ht="32.25" customHeight="1" x14ac:dyDescent="0.3">
      <c r="A61" s="105"/>
      <c r="B61" s="111" t="s">
        <v>149</v>
      </c>
      <c r="C61" s="62" t="s">
        <v>25</v>
      </c>
      <c r="D61" s="43">
        <v>45.2</v>
      </c>
      <c r="E61" s="20">
        <f t="shared" si="6"/>
        <v>10</v>
      </c>
      <c r="F61" s="20">
        <f t="shared" si="7"/>
        <v>452</v>
      </c>
      <c r="G61" s="131" t="s">
        <v>248</v>
      </c>
    </row>
    <row r="62" spans="1:7" ht="32.25" customHeight="1" x14ac:dyDescent="0.3">
      <c r="A62" s="105"/>
      <c r="B62" s="111"/>
      <c r="C62" s="62" t="s">
        <v>84</v>
      </c>
      <c r="D62" s="43">
        <v>7.91</v>
      </c>
      <c r="E62" s="20">
        <f t="shared" si="6"/>
        <v>10</v>
      </c>
      <c r="F62" s="20">
        <f t="shared" si="7"/>
        <v>79.099999999999994</v>
      </c>
      <c r="G62" s="132" t="s">
        <v>167</v>
      </c>
    </row>
    <row r="63" spans="1:7" ht="32.25" customHeight="1" x14ac:dyDescent="0.3">
      <c r="A63" s="105"/>
      <c r="B63" s="111"/>
      <c r="C63" s="62" t="s">
        <v>40</v>
      </c>
      <c r="D63" s="43">
        <v>3.39</v>
      </c>
      <c r="E63" s="20">
        <f t="shared" si="6"/>
        <v>10</v>
      </c>
      <c r="F63" s="20">
        <f t="shared" si="7"/>
        <v>33.9</v>
      </c>
      <c r="G63" s="132" t="s">
        <v>167</v>
      </c>
    </row>
    <row r="64" spans="1:7" ht="32.25" customHeight="1" x14ac:dyDescent="0.3">
      <c r="A64" s="105"/>
      <c r="B64" s="111"/>
      <c r="C64" s="62" t="s">
        <v>45</v>
      </c>
      <c r="D64" s="43">
        <v>2.2599999999999998</v>
      </c>
      <c r="E64" s="20">
        <f t="shared" si="6"/>
        <v>10</v>
      </c>
      <c r="F64" s="20">
        <f t="shared" si="7"/>
        <v>22.599999999999998</v>
      </c>
      <c r="G64" s="132" t="s">
        <v>167</v>
      </c>
    </row>
    <row r="65" spans="1:7" ht="32.25" customHeight="1" x14ac:dyDescent="0.3">
      <c r="A65" s="105"/>
      <c r="B65" s="111"/>
      <c r="C65" s="62" t="s">
        <v>64</v>
      </c>
      <c r="D65" s="43">
        <v>0.56000000000000005</v>
      </c>
      <c r="E65" s="20">
        <f t="shared" si="6"/>
        <v>10</v>
      </c>
      <c r="F65" s="20">
        <f t="shared" si="7"/>
        <v>5.6000000000000005</v>
      </c>
      <c r="G65" s="132" t="s">
        <v>167</v>
      </c>
    </row>
    <row r="66" spans="1:7" ht="32.25" customHeight="1" x14ac:dyDescent="0.3">
      <c r="A66" s="105"/>
      <c r="B66" s="111"/>
      <c r="C66" s="62" t="s">
        <v>26</v>
      </c>
      <c r="D66" s="43">
        <v>0.56000000000000005</v>
      </c>
      <c r="E66" s="20">
        <f t="shared" si="6"/>
        <v>10</v>
      </c>
      <c r="F66" s="20">
        <f t="shared" si="7"/>
        <v>5.6000000000000005</v>
      </c>
      <c r="G66" s="133" t="s">
        <v>167</v>
      </c>
    </row>
    <row r="67" spans="1:7" ht="32.25" customHeight="1" x14ac:dyDescent="0.3">
      <c r="A67" s="105"/>
      <c r="B67" s="111" t="s">
        <v>150</v>
      </c>
      <c r="C67" s="29" t="s">
        <v>95</v>
      </c>
      <c r="D67" s="91">
        <v>39.549999999999997</v>
      </c>
      <c r="E67" s="20">
        <f t="shared" si="6"/>
        <v>10</v>
      </c>
      <c r="F67" s="20">
        <f t="shared" si="7"/>
        <v>395.5</v>
      </c>
      <c r="G67" s="131" t="s">
        <v>249</v>
      </c>
    </row>
    <row r="68" spans="1:7" ht="32.25" customHeight="1" x14ac:dyDescent="0.3">
      <c r="A68" s="105"/>
      <c r="B68" s="111"/>
      <c r="C68" s="29" t="s">
        <v>54</v>
      </c>
      <c r="D68" s="91">
        <v>33.9</v>
      </c>
      <c r="E68" s="20">
        <f t="shared" si="6"/>
        <v>10</v>
      </c>
      <c r="F68" s="20">
        <f t="shared" si="7"/>
        <v>339</v>
      </c>
      <c r="G68" s="132" t="s">
        <v>167</v>
      </c>
    </row>
    <row r="69" spans="1:7" ht="32.25" customHeight="1" x14ac:dyDescent="0.3">
      <c r="A69" s="105"/>
      <c r="B69" s="111"/>
      <c r="C69" s="29" t="s">
        <v>32</v>
      </c>
      <c r="D69" s="91">
        <v>2.83</v>
      </c>
      <c r="E69" s="20">
        <f t="shared" si="6"/>
        <v>10</v>
      </c>
      <c r="F69" s="20">
        <f t="shared" si="7"/>
        <v>28.3</v>
      </c>
      <c r="G69" s="132" t="s">
        <v>167</v>
      </c>
    </row>
    <row r="70" spans="1:7" ht="32.25" customHeight="1" x14ac:dyDescent="0.3">
      <c r="A70" s="105"/>
      <c r="B70" s="111"/>
      <c r="C70" s="29" t="s">
        <v>26</v>
      </c>
      <c r="D70" s="91">
        <v>0.23</v>
      </c>
      <c r="E70" s="20">
        <f t="shared" si="6"/>
        <v>10</v>
      </c>
      <c r="F70" s="20">
        <f t="shared" si="7"/>
        <v>2.3000000000000003</v>
      </c>
      <c r="G70" s="132" t="s">
        <v>167</v>
      </c>
    </row>
    <row r="71" spans="1:7" ht="32.25" customHeight="1" x14ac:dyDescent="0.3">
      <c r="A71" s="105"/>
      <c r="B71" s="111"/>
      <c r="C71" s="29" t="s">
        <v>67</v>
      </c>
      <c r="D71" s="91">
        <v>0.11</v>
      </c>
      <c r="E71" s="20">
        <f t="shared" si="6"/>
        <v>10</v>
      </c>
      <c r="F71" s="20">
        <f t="shared" si="7"/>
        <v>1.1000000000000001</v>
      </c>
      <c r="G71" s="133" t="s">
        <v>167</v>
      </c>
    </row>
    <row r="72" spans="1:7" ht="32.25" customHeight="1" x14ac:dyDescent="0.3">
      <c r="A72" s="105"/>
      <c r="B72" s="111" t="s">
        <v>151</v>
      </c>
      <c r="C72" s="62" t="s">
        <v>87</v>
      </c>
      <c r="D72" s="43">
        <v>28.25</v>
      </c>
      <c r="E72" s="20">
        <f t="shared" si="6"/>
        <v>10</v>
      </c>
      <c r="F72" s="20">
        <f t="shared" si="7"/>
        <v>282.5</v>
      </c>
      <c r="G72" s="131" t="s">
        <v>250</v>
      </c>
    </row>
    <row r="73" spans="1:7" ht="32.25" customHeight="1" x14ac:dyDescent="0.3">
      <c r="A73" s="105"/>
      <c r="B73" s="111"/>
      <c r="C73" s="62" t="s">
        <v>40</v>
      </c>
      <c r="D73" s="43">
        <v>1.7</v>
      </c>
      <c r="E73" s="20">
        <f t="shared" si="6"/>
        <v>10</v>
      </c>
      <c r="F73" s="20">
        <f t="shared" si="7"/>
        <v>17</v>
      </c>
      <c r="G73" s="132" t="s">
        <v>167</v>
      </c>
    </row>
    <row r="74" spans="1:7" ht="32.25" customHeight="1" x14ac:dyDescent="0.3">
      <c r="A74" s="105"/>
      <c r="B74" s="111"/>
      <c r="C74" s="62" t="s">
        <v>59</v>
      </c>
      <c r="D74" s="43">
        <v>0.56000000000000005</v>
      </c>
      <c r="E74" s="20">
        <f t="shared" si="6"/>
        <v>10</v>
      </c>
      <c r="F74" s="20">
        <f t="shared" si="7"/>
        <v>5.6000000000000005</v>
      </c>
      <c r="G74" s="132" t="s">
        <v>167</v>
      </c>
    </row>
    <row r="75" spans="1:7" ht="32.25" customHeight="1" x14ac:dyDescent="0.3">
      <c r="A75" s="105"/>
      <c r="B75" s="111"/>
      <c r="C75" s="62" t="s">
        <v>64</v>
      </c>
      <c r="D75" s="43">
        <v>0.23</v>
      </c>
      <c r="E75" s="20">
        <f t="shared" si="6"/>
        <v>10</v>
      </c>
      <c r="F75" s="20">
        <f t="shared" si="7"/>
        <v>2.3000000000000003</v>
      </c>
      <c r="G75" s="132" t="s">
        <v>167</v>
      </c>
    </row>
    <row r="76" spans="1:7" ht="32.25" customHeight="1" x14ac:dyDescent="0.3">
      <c r="A76" s="105"/>
      <c r="B76" s="111"/>
      <c r="C76" s="62" t="s">
        <v>27</v>
      </c>
      <c r="D76" s="43">
        <v>0.23</v>
      </c>
      <c r="E76" s="20">
        <f t="shared" si="6"/>
        <v>10</v>
      </c>
      <c r="F76" s="20">
        <f t="shared" si="7"/>
        <v>2.3000000000000003</v>
      </c>
      <c r="G76" s="132" t="s">
        <v>167</v>
      </c>
    </row>
    <row r="77" spans="1:7" ht="32.25" customHeight="1" x14ac:dyDescent="0.3">
      <c r="A77" s="105"/>
      <c r="B77" s="111"/>
      <c r="C77" s="62" t="s">
        <v>26</v>
      </c>
      <c r="D77" s="43">
        <v>0.11</v>
      </c>
      <c r="E77" s="20">
        <f t="shared" si="6"/>
        <v>10</v>
      </c>
      <c r="F77" s="20">
        <f t="shared" si="7"/>
        <v>1.1000000000000001</v>
      </c>
      <c r="G77" s="132" t="s">
        <v>167</v>
      </c>
    </row>
    <row r="78" spans="1:7" ht="32.25" customHeight="1" x14ac:dyDescent="0.3">
      <c r="A78" s="105"/>
      <c r="B78" s="111"/>
      <c r="C78" s="62" t="s">
        <v>50</v>
      </c>
      <c r="D78" s="43">
        <v>0.11</v>
      </c>
      <c r="E78" s="20">
        <f t="shared" si="6"/>
        <v>10</v>
      </c>
      <c r="F78" s="20">
        <f t="shared" si="7"/>
        <v>1.1000000000000001</v>
      </c>
      <c r="G78" s="133" t="s">
        <v>167</v>
      </c>
    </row>
    <row r="79" spans="1:7" ht="32.25" customHeight="1" x14ac:dyDescent="0.3">
      <c r="A79" s="106"/>
      <c r="B79" s="16" t="s">
        <v>24</v>
      </c>
      <c r="C79" s="16" t="s">
        <v>24</v>
      </c>
      <c r="D79" s="34">
        <v>20</v>
      </c>
      <c r="E79" s="7">
        <f t="shared" si="6"/>
        <v>10</v>
      </c>
      <c r="F79" s="7">
        <f t="shared" si="7"/>
        <v>200</v>
      </c>
      <c r="G79" s="15"/>
    </row>
    <row r="80" spans="1:7" ht="51" customHeight="1" x14ac:dyDescent="0.3">
      <c r="A80" s="99" t="s">
        <v>274</v>
      </c>
      <c r="B80" s="100"/>
      <c r="C80" s="100"/>
      <c r="D80" s="100"/>
      <c r="E80" s="100"/>
      <c r="F80" s="100"/>
      <c r="G80" s="100"/>
    </row>
    <row r="81" spans="1:7" ht="42" customHeight="1" x14ac:dyDescent="0.3">
      <c r="A81" s="101">
        <f>A56+1</f>
        <v>44707</v>
      </c>
      <c r="B81" s="134"/>
      <c r="C81" s="6" t="s">
        <v>4</v>
      </c>
      <c r="D81" s="2" t="s">
        <v>13</v>
      </c>
      <c r="E81" s="3" t="s">
        <v>14</v>
      </c>
      <c r="F81" s="102" t="s">
        <v>8</v>
      </c>
      <c r="G81" s="65" t="s">
        <v>272</v>
      </c>
    </row>
    <row r="82" spans="1:7" ht="32.25" customHeight="1" x14ac:dyDescent="0.3">
      <c r="A82" s="134"/>
      <c r="B82" s="134"/>
      <c r="C82" s="6" t="s">
        <v>6</v>
      </c>
      <c r="D82" s="64">
        <v>10</v>
      </c>
      <c r="E82" s="64">
        <v>5</v>
      </c>
      <c r="F82" s="102"/>
      <c r="G82" s="103" t="s">
        <v>11</v>
      </c>
    </row>
    <row r="83" spans="1:7" ht="32.25" customHeight="1" x14ac:dyDescent="0.3">
      <c r="A83" s="134"/>
      <c r="B83" s="134"/>
      <c r="C83" s="6" t="s">
        <v>5</v>
      </c>
      <c r="D83" s="64">
        <v>0</v>
      </c>
      <c r="E83" s="5"/>
      <c r="F83" s="102"/>
      <c r="G83" s="103"/>
    </row>
    <row r="84" spans="1:7" ht="32.25" customHeight="1" x14ac:dyDescent="0.3">
      <c r="A84" s="21" t="s">
        <v>0</v>
      </c>
      <c r="B84" s="68" t="s">
        <v>1</v>
      </c>
      <c r="C84" s="68" t="s">
        <v>2</v>
      </c>
      <c r="D84" s="68" t="s">
        <v>16</v>
      </c>
      <c r="E84" s="68" t="s">
        <v>17</v>
      </c>
      <c r="F84" s="68" t="s">
        <v>18</v>
      </c>
      <c r="G84" s="68" t="s">
        <v>3</v>
      </c>
    </row>
    <row r="85" spans="1:7" ht="32.25" customHeight="1" x14ac:dyDescent="0.3">
      <c r="A85" s="104" t="s">
        <v>29</v>
      </c>
      <c r="B85" s="111" t="s">
        <v>152</v>
      </c>
      <c r="C85" s="62" t="s">
        <v>42</v>
      </c>
      <c r="D85" s="92">
        <v>50</v>
      </c>
      <c r="E85" s="20">
        <f t="shared" ref="E85:E103" si="8">$D$33+$D$34</f>
        <v>10</v>
      </c>
      <c r="F85" s="20">
        <f t="shared" ref="F85:F103" si="9">D85*$D$33+D85*2.1*$D$34</f>
        <v>500</v>
      </c>
      <c r="G85" s="143" t="s">
        <v>252</v>
      </c>
    </row>
    <row r="86" spans="1:7" ht="32.25" customHeight="1" x14ac:dyDescent="0.3">
      <c r="A86" s="105"/>
      <c r="B86" s="111"/>
      <c r="C86" s="62" t="s">
        <v>69</v>
      </c>
      <c r="D86" s="92">
        <v>30</v>
      </c>
      <c r="E86" s="20">
        <f t="shared" si="8"/>
        <v>10</v>
      </c>
      <c r="F86" s="20">
        <f t="shared" si="9"/>
        <v>300</v>
      </c>
      <c r="G86" s="144" t="s">
        <v>167</v>
      </c>
    </row>
    <row r="87" spans="1:7" ht="32.25" customHeight="1" x14ac:dyDescent="0.3">
      <c r="A87" s="105"/>
      <c r="B87" s="111"/>
      <c r="C87" s="62" t="s">
        <v>58</v>
      </c>
      <c r="D87" s="92">
        <v>10</v>
      </c>
      <c r="E87" s="20">
        <f t="shared" si="8"/>
        <v>10</v>
      </c>
      <c r="F87" s="20">
        <f t="shared" si="9"/>
        <v>100</v>
      </c>
      <c r="G87" s="144" t="s">
        <v>167</v>
      </c>
    </row>
    <row r="88" spans="1:7" ht="32.25" customHeight="1" x14ac:dyDescent="0.3">
      <c r="A88" s="105"/>
      <c r="B88" s="111"/>
      <c r="C88" s="80" t="s">
        <v>251</v>
      </c>
      <c r="D88" s="92">
        <v>10</v>
      </c>
      <c r="E88" s="20">
        <f t="shared" si="8"/>
        <v>10</v>
      </c>
      <c r="F88" s="20">
        <f t="shared" si="9"/>
        <v>100</v>
      </c>
      <c r="G88" s="144" t="s">
        <v>167</v>
      </c>
    </row>
    <row r="89" spans="1:7" ht="32.25" customHeight="1" x14ac:dyDescent="0.3">
      <c r="A89" s="105"/>
      <c r="B89" s="111"/>
      <c r="C89" s="80" t="s">
        <v>39</v>
      </c>
      <c r="D89" s="92">
        <v>5</v>
      </c>
      <c r="E89" s="20">
        <f t="shared" si="8"/>
        <v>10</v>
      </c>
      <c r="F89" s="20">
        <f t="shared" si="9"/>
        <v>50</v>
      </c>
      <c r="G89" s="144" t="s">
        <v>167</v>
      </c>
    </row>
    <row r="90" spans="1:7" ht="32.25" customHeight="1" x14ac:dyDescent="0.3">
      <c r="A90" s="105"/>
      <c r="B90" s="111"/>
      <c r="C90" s="80" t="s">
        <v>43</v>
      </c>
      <c r="D90" s="92">
        <v>5</v>
      </c>
      <c r="E90" s="20">
        <f t="shared" si="8"/>
        <v>10</v>
      </c>
      <c r="F90" s="20">
        <f t="shared" si="9"/>
        <v>50</v>
      </c>
      <c r="G90" s="144" t="s">
        <v>167</v>
      </c>
    </row>
    <row r="91" spans="1:7" ht="32.25" customHeight="1" x14ac:dyDescent="0.3">
      <c r="A91" s="105"/>
      <c r="B91" s="111"/>
      <c r="C91" s="62" t="s">
        <v>32</v>
      </c>
      <c r="D91" s="92">
        <v>2.5</v>
      </c>
      <c r="E91" s="20">
        <f t="shared" si="8"/>
        <v>10</v>
      </c>
      <c r="F91" s="20">
        <f t="shared" si="9"/>
        <v>25</v>
      </c>
      <c r="G91" s="144" t="s">
        <v>167</v>
      </c>
    </row>
    <row r="92" spans="1:7" ht="32.25" customHeight="1" x14ac:dyDescent="0.3">
      <c r="A92" s="105"/>
      <c r="B92" s="111"/>
      <c r="C92" s="62" t="s">
        <v>67</v>
      </c>
      <c r="D92" s="92">
        <v>0.1</v>
      </c>
      <c r="E92" s="20">
        <f t="shared" si="8"/>
        <v>10</v>
      </c>
      <c r="F92" s="20">
        <f t="shared" si="9"/>
        <v>1</v>
      </c>
      <c r="G92" s="145" t="s">
        <v>167</v>
      </c>
    </row>
    <row r="93" spans="1:7" ht="32.25" customHeight="1" x14ac:dyDescent="0.3">
      <c r="A93" s="105"/>
      <c r="B93" s="111" t="s">
        <v>153</v>
      </c>
      <c r="C93" s="80" t="s">
        <v>253</v>
      </c>
      <c r="D93" s="43">
        <v>10</v>
      </c>
      <c r="E93" s="20">
        <f t="shared" si="8"/>
        <v>10</v>
      </c>
      <c r="F93" s="20">
        <f t="shared" si="9"/>
        <v>100</v>
      </c>
      <c r="G93" s="131" t="s">
        <v>255</v>
      </c>
    </row>
    <row r="94" spans="1:7" ht="32.25" customHeight="1" x14ac:dyDescent="0.3">
      <c r="A94" s="105"/>
      <c r="B94" s="111"/>
      <c r="C94" s="80" t="s">
        <v>76</v>
      </c>
      <c r="D94" s="43">
        <v>5</v>
      </c>
      <c r="E94" s="20">
        <f t="shared" si="8"/>
        <v>10</v>
      </c>
      <c r="F94" s="20">
        <f t="shared" si="9"/>
        <v>50</v>
      </c>
      <c r="G94" s="132" t="s">
        <v>167</v>
      </c>
    </row>
    <row r="95" spans="1:7" ht="32.25" customHeight="1" x14ac:dyDescent="0.3">
      <c r="A95" s="105"/>
      <c r="B95" s="111"/>
      <c r="C95" s="80" t="s">
        <v>59</v>
      </c>
      <c r="D95" s="43">
        <v>2</v>
      </c>
      <c r="E95" s="20">
        <f t="shared" si="8"/>
        <v>10</v>
      </c>
      <c r="F95" s="20">
        <f t="shared" si="9"/>
        <v>20</v>
      </c>
      <c r="G95" s="132" t="s">
        <v>167</v>
      </c>
    </row>
    <row r="96" spans="1:7" ht="32.25" customHeight="1" x14ac:dyDescent="0.3">
      <c r="A96" s="105"/>
      <c r="B96" s="111"/>
      <c r="C96" s="80" t="s">
        <v>40</v>
      </c>
      <c r="D96" s="43">
        <v>1</v>
      </c>
      <c r="E96" s="20">
        <f t="shared" si="8"/>
        <v>10</v>
      </c>
      <c r="F96" s="20">
        <f t="shared" si="9"/>
        <v>10</v>
      </c>
      <c r="G96" s="132" t="s">
        <v>167</v>
      </c>
    </row>
    <row r="97" spans="1:7" ht="32.25" customHeight="1" x14ac:dyDescent="0.3">
      <c r="A97" s="105"/>
      <c r="B97" s="111"/>
      <c r="C97" s="80" t="s">
        <v>254</v>
      </c>
      <c r="D97" s="43">
        <v>0.5</v>
      </c>
      <c r="E97" s="20">
        <f t="shared" si="8"/>
        <v>10</v>
      </c>
      <c r="F97" s="20">
        <f t="shared" si="9"/>
        <v>5</v>
      </c>
      <c r="G97" s="132" t="s">
        <v>167</v>
      </c>
    </row>
    <row r="98" spans="1:7" ht="32.25" customHeight="1" x14ac:dyDescent="0.3">
      <c r="A98" s="105"/>
      <c r="B98" s="111"/>
      <c r="C98" s="80" t="s">
        <v>185</v>
      </c>
      <c r="D98" s="43">
        <v>0.5</v>
      </c>
      <c r="E98" s="20">
        <f t="shared" si="8"/>
        <v>10</v>
      </c>
      <c r="F98" s="20">
        <f t="shared" si="9"/>
        <v>5</v>
      </c>
      <c r="G98" s="133" t="s">
        <v>167</v>
      </c>
    </row>
    <row r="99" spans="1:7" ht="32.25" customHeight="1" x14ac:dyDescent="0.3">
      <c r="A99" s="105"/>
      <c r="B99" s="151" t="s">
        <v>154</v>
      </c>
      <c r="C99" s="73" t="s">
        <v>256</v>
      </c>
      <c r="D99" s="43">
        <v>30</v>
      </c>
      <c r="E99" s="20">
        <f t="shared" si="8"/>
        <v>10</v>
      </c>
      <c r="F99" s="20">
        <f t="shared" si="9"/>
        <v>300</v>
      </c>
      <c r="G99" s="131" t="s">
        <v>259</v>
      </c>
    </row>
    <row r="100" spans="1:7" ht="32.25" customHeight="1" x14ac:dyDescent="0.3">
      <c r="A100" s="105"/>
      <c r="B100" s="107"/>
      <c r="C100" s="73" t="s">
        <v>241</v>
      </c>
      <c r="D100" s="43">
        <v>15</v>
      </c>
      <c r="E100" s="20">
        <f t="shared" si="8"/>
        <v>10</v>
      </c>
      <c r="F100" s="20">
        <f t="shared" si="9"/>
        <v>150</v>
      </c>
      <c r="G100" s="132" t="s">
        <v>167</v>
      </c>
    </row>
    <row r="101" spans="1:7" ht="32.25" customHeight="1" x14ac:dyDescent="0.3">
      <c r="A101" s="105"/>
      <c r="B101" s="107"/>
      <c r="C101" s="73" t="s">
        <v>257</v>
      </c>
      <c r="D101" s="43">
        <v>15</v>
      </c>
      <c r="E101" s="20">
        <f t="shared" si="8"/>
        <v>10</v>
      </c>
      <c r="F101" s="20">
        <f t="shared" si="9"/>
        <v>150</v>
      </c>
      <c r="G101" s="132" t="s">
        <v>167</v>
      </c>
    </row>
    <row r="102" spans="1:7" ht="32.25" customHeight="1" x14ac:dyDescent="0.3">
      <c r="A102" s="105"/>
      <c r="B102" s="108"/>
      <c r="C102" s="70" t="s">
        <v>258</v>
      </c>
      <c r="D102" s="43">
        <v>15</v>
      </c>
      <c r="E102" s="20">
        <f t="shared" si="8"/>
        <v>10</v>
      </c>
      <c r="F102" s="20">
        <f t="shared" si="9"/>
        <v>150</v>
      </c>
      <c r="G102" s="132" t="s">
        <v>167</v>
      </c>
    </row>
    <row r="103" spans="1:7" ht="32.25" customHeight="1" x14ac:dyDescent="0.3">
      <c r="A103" s="106"/>
      <c r="B103" s="35" t="s">
        <v>24</v>
      </c>
      <c r="C103" s="35" t="s">
        <v>24</v>
      </c>
      <c r="D103" s="36">
        <v>20</v>
      </c>
      <c r="E103" s="23">
        <f t="shared" si="8"/>
        <v>10</v>
      </c>
      <c r="F103" s="23">
        <f t="shared" si="9"/>
        <v>200</v>
      </c>
      <c r="G103" s="33"/>
    </row>
    <row r="104" spans="1:7" ht="51" customHeight="1" x14ac:dyDescent="0.3">
      <c r="A104" s="99" t="s">
        <v>274</v>
      </c>
      <c r="B104" s="100"/>
      <c r="C104" s="100"/>
      <c r="D104" s="100"/>
      <c r="E104" s="100"/>
      <c r="F104" s="100"/>
      <c r="G104" s="100"/>
    </row>
    <row r="105" spans="1:7" ht="41.25" customHeight="1" x14ac:dyDescent="0.3">
      <c r="A105" s="101">
        <f>A81+1</f>
        <v>44708</v>
      </c>
      <c r="B105" s="134"/>
      <c r="C105" s="6" t="s">
        <v>4</v>
      </c>
      <c r="D105" s="2" t="s">
        <v>13</v>
      </c>
      <c r="E105" s="3" t="s">
        <v>14</v>
      </c>
      <c r="F105" s="102" t="s">
        <v>8</v>
      </c>
      <c r="G105" s="65" t="s">
        <v>272</v>
      </c>
    </row>
    <row r="106" spans="1:7" ht="32.25" customHeight="1" x14ac:dyDescent="0.3">
      <c r="A106" s="134"/>
      <c r="B106" s="134"/>
      <c r="C106" s="6" t="s">
        <v>6</v>
      </c>
      <c r="D106" s="64">
        <v>10</v>
      </c>
      <c r="E106" s="64">
        <v>5</v>
      </c>
      <c r="F106" s="102"/>
      <c r="G106" s="103" t="s">
        <v>11</v>
      </c>
    </row>
    <row r="107" spans="1:7" ht="32.25" customHeight="1" x14ac:dyDescent="0.3">
      <c r="A107" s="134"/>
      <c r="B107" s="134"/>
      <c r="C107" s="6" t="s">
        <v>5</v>
      </c>
      <c r="D107" s="64">
        <v>0</v>
      </c>
      <c r="E107" s="5"/>
      <c r="F107" s="102"/>
      <c r="G107" s="103"/>
    </row>
    <row r="108" spans="1:7" ht="32.25" customHeight="1" x14ac:dyDescent="0.3">
      <c r="A108" s="21" t="s">
        <v>0</v>
      </c>
      <c r="B108" s="71" t="s">
        <v>1</v>
      </c>
      <c r="C108" s="71" t="s">
        <v>2</v>
      </c>
      <c r="D108" s="71" t="s">
        <v>16</v>
      </c>
      <c r="E108" s="71" t="s">
        <v>17</v>
      </c>
      <c r="F108" s="71" t="s">
        <v>18</v>
      </c>
      <c r="G108" s="68" t="s">
        <v>3</v>
      </c>
    </row>
    <row r="109" spans="1:7" ht="32.25" customHeight="1" x14ac:dyDescent="0.3">
      <c r="A109" s="104" t="s">
        <v>29</v>
      </c>
      <c r="B109" s="107" t="s">
        <v>38</v>
      </c>
      <c r="C109" s="72" t="s">
        <v>42</v>
      </c>
      <c r="D109" s="93">
        <v>55</v>
      </c>
      <c r="E109" s="7">
        <f t="shared" ref="E109:E127" si="10">$D$33+$D$34</f>
        <v>10</v>
      </c>
      <c r="F109" s="7">
        <f t="shared" ref="F109:F127" si="11">D109*$D$33+D109*2.1*$D$34</f>
        <v>550</v>
      </c>
      <c r="G109" s="142" t="s">
        <v>48</v>
      </c>
    </row>
    <row r="110" spans="1:7" ht="32.25" customHeight="1" x14ac:dyDescent="0.3">
      <c r="A110" s="105"/>
      <c r="B110" s="107"/>
      <c r="C110" s="10" t="s">
        <v>183</v>
      </c>
      <c r="D110" s="43">
        <v>2.75</v>
      </c>
      <c r="E110" s="22">
        <f t="shared" si="10"/>
        <v>10</v>
      </c>
      <c r="F110" s="23">
        <f t="shared" si="11"/>
        <v>27.5</v>
      </c>
      <c r="G110" s="142"/>
    </row>
    <row r="111" spans="1:7" ht="32.25" customHeight="1" x14ac:dyDescent="0.3">
      <c r="A111" s="105"/>
      <c r="B111" s="111" t="s">
        <v>155</v>
      </c>
      <c r="C111" s="62" t="s">
        <v>89</v>
      </c>
      <c r="D111" s="43">
        <v>16.5</v>
      </c>
      <c r="E111" s="20">
        <f t="shared" si="10"/>
        <v>10</v>
      </c>
      <c r="F111" s="20">
        <f t="shared" si="11"/>
        <v>165</v>
      </c>
      <c r="G111" s="112" t="s">
        <v>260</v>
      </c>
    </row>
    <row r="112" spans="1:7" ht="32.25" customHeight="1" x14ac:dyDescent="0.3">
      <c r="A112" s="105"/>
      <c r="B112" s="111"/>
      <c r="C112" s="62" t="s">
        <v>63</v>
      </c>
      <c r="D112" s="43">
        <v>4.4000000000000004</v>
      </c>
      <c r="E112" s="20">
        <f t="shared" si="10"/>
        <v>10</v>
      </c>
      <c r="F112" s="20">
        <f t="shared" si="11"/>
        <v>44</v>
      </c>
      <c r="G112" s="113" t="s">
        <v>167</v>
      </c>
    </row>
    <row r="113" spans="1:7" ht="32.25" customHeight="1" x14ac:dyDescent="0.3">
      <c r="A113" s="105"/>
      <c r="B113" s="111"/>
      <c r="C113" s="62" t="s">
        <v>40</v>
      </c>
      <c r="D113" s="43">
        <v>3.3</v>
      </c>
      <c r="E113" s="20">
        <f t="shared" si="10"/>
        <v>10</v>
      </c>
      <c r="F113" s="20">
        <f t="shared" si="11"/>
        <v>33</v>
      </c>
      <c r="G113" s="113" t="s">
        <v>167</v>
      </c>
    </row>
    <row r="114" spans="1:7" ht="32.25" customHeight="1" x14ac:dyDescent="0.3">
      <c r="A114" s="105"/>
      <c r="B114" s="111"/>
      <c r="C114" s="62" t="s">
        <v>45</v>
      </c>
      <c r="D114" s="43">
        <v>2.2000000000000002</v>
      </c>
      <c r="E114" s="20">
        <f t="shared" si="10"/>
        <v>10</v>
      </c>
      <c r="F114" s="20">
        <f t="shared" si="11"/>
        <v>22</v>
      </c>
      <c r="G114" s="113" t="s">
        <v>167</v>
      </c>
    </row>
    <row r="115" spans="1:7" ht="32.25" customHeight="1" x14ac:dyDescent="0.3">
      <c r="A115" s="105"/>
      <c r="B115" s="111"/>
      <c r="C115" s="62" t="s">
        <v>64</v>
      </c>
      <c r="D115" s="43">
        <v>0.55000000000000004</v>
      </c>
      <c r="E115" s="20">
        <f t="shared" si="10"/>
        <v>10</v>
      </c>
      <c r="F115" s="20">
        <f t="shared" si="11"/>
        <v>5.5</v>
      </c>
      <c r="G115" s="114" t="s">
        <v>167</v>
      </c>
    </row>
    <row r="116" spans="1:7" ht="32.25" customHeight="1" x14ac:dyDescent="0.3">
      <c r="A116" s="105"/>
      <c r="B116" s="111" t="s">
        <v>156</v>
      </c>
      <c r="C116" s="69" t="s">
        <v>214</v>
      </c>
      <c r="D116" s="91">
        <v>33</v>
      </c>
      <c r="E116" s="20">
        <f t="shared" si="10"/>
        <v>10</v>
      </c>
      <c r="F116" s="20">
        <f t="shared" si="11"/>
        <v>330</v>
      </c>
      <c r="G116" s="112" t="s">
        <v>262</v>
      </c>
    </row>
    <row r="117" spans="1:7" ht="32.25" customHeight="1" x14ac:dyDescent="0.3">
      <c r="A117" s="105"/>
      <c r="B117" s="111"/>
      <c r="C117" s="69" t="s">
        <v>261</v>
      </c>
      <c r="D117" s="91">
        <v>16.5</v>
      </c>
      <c r="E117" s="20">
        <f t="shared" si="10"/>
        <v>10</v>
      </c>
      <c r="F117" s="20">
        <f t="shared" si="11"/>
        <v>165</v>
      </c>
      <c r="G117" s="113" t="s">
        <v>167</v>
      </c>
    </row>
    <row r="118" spans="1:7" ht="32.25" customHeight="1" x14ac:dyDescent="0.3">
      <c r="A118" s="105"/>
      <c r="B118" s="111"/>
      <c r="C118" s="69" t="s">
        <v>40</v>
      </c>
      <c r="D118" s="91">
        <v>5.5</v>
      </c>
      <c r="E118" s="20">
        <f t="shared" si="10"/>
        <v>10</v>
      </c>
      <c r="F118" s="20">
        <f t="shared" si="11"/>
        <v>55</v>
      </c>
      <c r="G118" s="113" t="s">
        <v>167</v>
      </c>
    </row>
    <row r="119" spans="1:7" ht="32.25" customHeight="1" x14ac:dyDescent="0.3">
      <c r="A119" s="105"/>
      <c r="B119" s="111"/>
      <c r="C119" s="69" t="s">
        <v>66</v>
      </c>
      <c r="D119" s="91">
        <v>3.3</v>
      </c>
      <c r="E119" s="20">
        <f t="shared" si="10"/>
        <v>10</v>
      </c>
      <c r="F119" s="20">
        <f t="shared" si="11"/>
        <v>33</v>
      </c>
      <c r="G119" s="113" t="s">
        <v>167</v>
      </c>
    </row>
    <row r="120" spans="1:7" ht="32.25" customHeight="1" x14ac:dyDescent="0.3">
      <c r="A120" s="105"/>
      <c r="B120" s="111"/>
      <c r="C120" s="69" t="s">
        <v>32</v>
      </c>
      <c r="D120" s="91">
        <v>2.75</v>
      </c>
      <c r="E120" s="20">
        <f>$D$33+$D$34</f>
        <v>10</v>
      </c>
      <c r="F120" s="20">
        <f t="shared" si="11"/>
        <v>27.5</v>
      </c>
      <c r="G120" s="113" t="s">
        <v>167</v>
      </c>
    </row>
    <row r="121" spans="1:7" ht="32.25" customHeight="1" x14ac:dyDescent="0.3">
      <c r="A121" s="105"/>
      <c r="B121" s="111"/>
      <c r="C121" s="81" t="s">
        <v>64</v>
      </c>
      <c r="D121" s="91">
        <v>1.1000000000000001</v>
      </c>
      <c r="E121" s="20">
        <f>$D$33+$D$34</f>
        <v>10</v>
      </c>
      <c r="F121" s="20">
        <f t="shared" si="11"/>
        <v>11</v>
      </c>
      <c r="G121" s="113" t="s">
        <v>167</v>
      </c>
    </row>
    <row r="122" spans="1:7" ht="32.25" customHeight="1" x14ac:dyDescent="0.3">
      <c r="A122" s="105"/>
      <c r="B122" s="111"/>
      <c r="C122" s="69" t="s">
        <v>27</v>
      </c>
      <c r="D122" s="91">
        <v>0.22</v>
      </c>
      <c r="E122" s="20">
        <f t="shared" si="10"/>
        <v>10</v>
      </c>
      <c r="F122" s="20">
        <f t="shared" si="11"/>
        <v>2.2000000000000002</v>
      </c>
      <c r="G122" s="113" t="s">
        <v>167</v>
      </c>
    </row>
    <row r="123" spans="1:7" ht="32.25" customHeight="1" x14ac:dyDescent="0.3">
      <c r="A123" s="105"/>
      <c r="B123" s="111"/>
      <c r="C123" s="69" t="s">
        <v>67</v>
      </c>
      <c r="D123" s="91">
        <v>0.11</v>
      </c>
      <c r="E123" s="20">
        <f t="shared" si="10"/>
        <v>10</v>
      </c>
      <c r="F123" s="20">
        <f t="shared" si="11"/>
        <v>1.1000000000000001</v>
      </c>
      <c r="G123" s="114" t="s">
        <v>167</v>
      </c>
    </row>
    <row r="124" spans="1:7" ht="32.25" customHeight="1" x14ac:dyDescent="0.3">
      <c r="A124" s="105"/>
      <c r="B124" s="111" t="s">
        <v>157</v>
      </c>
      <c r="C124" s="62" t="s">
        <v>43</v>
      </c>
      <c r="D124" s="43">
        <v>27.5</v>
      </c>
      <c r="E124" s="20">
        <f t="shared" si="10"/>
        <v>10</v>
      </c>
      <c r="F124" s="20">
        <f t="shared" si="11"/>
        <v>275</v>
      </c>
      <c r="G124" s="112" t="s">
        <v>263</v>
      </c>
    </row>
    <row r="125" spans="1:7" ht="32.25" customHeight="1" x14ac:dyDescent="0.3">
      <c r="A125" s="105"/>
      <c r="B125" s="111"/>
      <c r="C125" s="62" t="s">
        <v>47</v>
      </c>
      <c r="D125" s="43">
        <v>1.1000000000000001</v>
      </c>
      <c r="E125" s="20">
        <f t="shared" si="10"/>
        <v>10</v>
      </c>
      <c r="F125" s="20">
        <f t="shared" si="11"/>
        <v>11</v>
      </c>
      <c r="G125" s="113" t="s">
        <v>167</v>
      </c>
    </row>
    <row r="126" spans="1:7" ht="32.25" customHeight="1" x14ac:dyDescent="0.3">
      <c r="A126" s="105"/>
      <c r="B126" s="111"/>
      <c r="C126" s="62" t="s">
        <v>99</v>
      </c>
      <c r="D126" s="43">
        <v>1.1000000000000001</v>
      </c>
      <c r="E126" s="20">
        <f t="shared" si="10"/>
        <v>10</v>
      </c>
      <c r="F126" s="20">
        <f t="shared" si="11"/>
        <v>11</v>
      </c>
      <c r="G126" s="114" t="s">
        <v>167</v>
      </c>
    </row>
    <row r="127" spans="1:7" ht="32.25" customHeight="1" x14ac:dyDescent="0.3">
      <c r="A127" s="106"/>
      <c r="B127" s="63" t="s">
        <v>24</v>
      </c>
      <c r="C127" s="63" t="s">
        <v>24</v>
      </c>
      <c r="D127" s="9">
        <v>20</v>
      </c>
      <c r="E127" s="20">
        <f t="shared" si="10"/>
        <v>10</v>
      </c>
      <c r="F127" s="20">
        <f t="shared" si="11"/>
        <v>200</v>
      </c>
      <c r="G127" s="30"/>
    </row>
  </sheetData>
  <mergeCells count="59">
    <mergeCell ref="G116:G123"/>
    <mergeCell ref="B124:B126"/>
    <mergeCell ref="G124:G126"/>
    <mergeCell ref="A104:G104"/>
    <mergeCell ref="A105:B107"/>
    <mergeCell ref="F105:F107"/>
    <mergeCell ref="G106:G107"/>
    <mergeCell ref="A109:A127"/>
    <mergeCell ref="B109:B110"/>
    <mergeCell ref="G109:G110"/>
    <mergeCell ref="B111:B115"/>
    <mergeCell ref="G111:G115"/>
    <mergeCell ref="B116:B123"/>
    <mergeCell ref="A80:G80"/>
    <mergeCell ref="A81:B83"/>
    <mergeCell ref="F81:F83"/>
    <mergeCell ref="G82:G83"/>
    <mergeCell ref="A85:A103"/>
    <mergeCell ref="B85:B92"/>
    <mergeCell ref="G85:G92"/>
    <mergeCell ref="B93:B98"/>
    <mergeCell ref="G93:G98"/>
    <mergeCell ref="B99:B102"/>
    <mergeCell ref="G99:G102"/>
    <mergeCell ref="A55:G55"/>
    <mergeCell ref="A56:B58"/>
    <mergeCell ref="F56:F58"/>
    <mergeCell ref="G57:G58"/>
    <mergeCell ref="A60:A79"/>
    <mergeCell ref="B61:B66"/>
    <mergeCell ref="G61:G66"/>
    <mergeCell ref="B67:B71"/>
    <mergeCell ref="G67:G71"/>
    <mergeCell ref="B72:B78"/>
    <mergeCell ref="G72:G78"/>
    <mergeCell ref="A31:G31"/>
    <mergeCell ref="A32:B34"/>
    <mergeCell ref="F32:F34"/>
    <mergeCell ref="G33:G34"/>
    <mergeCell ref="A36:A54"/>
    <mergeCell ref="B36:B45"/>
    <mergeCell ref="G36:G45"/>
    <mergeCell ref="B46:B51"/>
    <mergeCell ref="G46:G51"/>
    <mergeCell ref="B52:B53"/>
    <mergeCell ref="G52:G53"/>
    <mergeCell ref="A1:G1"/>
    <mergeCell ref="A2:B4"/>
    <mergeCell ref="F2:F4"/>
    <mergeCell ref="G3:G4"/>
    <mergeCell ref="A6:A30"/>
    <mergeCell ref="B6:B7"/>
    <mergeCell ref="G6:G7"/>
    <mergeCell ref="B8:B14"/>
    <mergeCell ref="G8:G14"/>
    <mergeCell ref="B15:B23"/>
    <mergeCell ref="G15:G23"/>
    <mergeCell ref="B24:B29"/>
    <mergeCell ref="G24:G2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29" orientation="landscape" r:id="rId1"/>
  <rowBreaks count="4" manualBreakCount="4">
    <brk id="30" max="6" man="1"/>
    <brk id="54" max="6" man="1"/>
    <brk id="79" max="6" man="1"/>
    <brk id="103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zoomScale="70" zoomScaleNormal="70" zoomScaleSheetLayoutView="70" workbookViewId="0">
      <selection activeCell="D3" sqref="D3"/>
    </sheetView>
  </sheetViews>
  <sheetFormatPr defaultRowHeight="16.5" x14ac:dyDescent="0.3"/>
  <cols>
    <col min="1" max="1" width="16.375" customWidth="1"/>
    <col min="2" max="3" width="34.875" customWidth="1"/>
    <col min="4" max="6" width="18.875" customWidth="1"/>
    <col min="7" max="7" width="77.375" customWidth="1"/>
  </cols>
  <sheetData>
    <row r="1" spans="1:7" ht="51" customHeight="1" x14ac:dyDescent="0.3">
      <c r="A1" s="99" t="s">
        <v>274</v>
      </c>
      <c r="B1" s="100"/>
      <c r="C1" s="100"/>
      <c r="D1" s="100"/>
      <c r="E1" s="100"/>
      <c r="F1" s="100"/>
      <c r="G1" s="100"/>
    </row>
    <row r="2" spans="1:7" ht="42" customHeight="1" x14ac:dyDescent="0.3">
      <c r="A2" s="101">
        <v>44711</v>
      </c>
      <c r="B2" s="101"/>
      <c r="C2" s="6" t="s">
        <v>4</v>
      </c>
      <c r="D2" s="2" t="s">
        <v>13</v>
      </c>
      <c r="E2" s="3" t="s">
        <v>14</v>
      </c>
      <c r="F2" s="102" t="s">
        <v>8</v>
      </c>
      <c r="G2" s="75" t="s">
        <v>272</v>
      </c>
    </row>
    <row r="3" spans="1:7" ht="32.25" customHeight="1" x14ac:dyDescent="0.3">
      <c r="A3" s="101"/>
      <c r="B3" s="101"/>
      <c r="C3" s="6" t="s">
        <v>6</v>
      </c>
      <c r="D3" s="74">
        <v>10</v>
      </c>
      <c r="E3" s="74">
        <v>5</v>
      </c>
      <c r="F3" s="102"/>
      <c r="G3" s="103" t="s">
        <v>11</v>
      </c>
    </row>
    <row r="4" spans="1:7" ht="32.25" customHeight="1" x14ac:dyDescent="0.3">
      <c r="A4" s="101"/>
      <c r="B4" s="101"/>
      <c r="C4" s="6" t="s">
        <v>5</v>
      </c>
      <c r="D4" s="74">
        <v>0</v>
      </c>
      <c r="E4" s="5"/>
      <c r="F4" s="102"/>
      <c r="G4" s="103"/>
    </row>
    <row r="5" spans="1:7" ht="32.25" customHeight="1" x14ac:dyDescent="0.3">
      <c r="A5" s="21" t="s">
        <v>0</v>
      </c>
      <c r="B5" s="71" t="s">
        <v>1</v>
      </c>
      <c r="C5" s="71" t="s">
        <v>2</v>
      </c>
      <c r="D5" s="71" t="s">
        <v>16</v>
      </c>
      <c r="E5" s="71" t="s">
        <v>17</v>
      </c>
      <c r="F5" s="71" t="s">
        <v>18</v>
      </c>
      <c r="G5" s="71" t="s">
        <v>3</v>
      </c>
    </row>
    <row r="6" spans="1:7" ht="32.25" customHeight="1" x14ac:dyDescent="0.3">
      <c r="A6" s="104" t="s">
        <v>29</v>
      </c>
      <c r="B6" s="108" t="s">
        <v>36</v>
      </c>
      <c r="C6" s="38" t="s">
        <v>42</v>
      </c>
      <c r="D6" s="85">
        <v>60</v>
      </c>
      <c r="E6" s="7">
        <f>$D$3+$D$4</f>
        <v>10</v>
      </c>
      <c r="F6" s="7">
        <f>D6*$D$3+D6*2.1*$D$4</f>
        <v>600</v>
      </c>
      <c r="G6" s="139" t="s">
        <v>53</v>
      </c>
    </row>
    <row r="7" spans="1:7" ht="32.25" customHeight="1" x14ac:dyDescent="0.3">
      <c r="A7" s="105"/>
      <c r="B7" s="111"/>
      <c r="C7" s="28" t="s">
        <v>164</v>
      </c>
      <c r="D7" s="86">
        <v>3</v>
      </c>
      <c r="E7" s="22">
        <f t="shared" ref="E7:E31" si="0">$D$3+$D$4</f>
        <v>10</v>
      </c>
      <c r="F7" s="23">
        <f t="shared" ref="F7:F31" si="1">D7*$D$3+D7*2.1*$D$4</f>
        <v>30</v>
      </c>
      <c r="G7" s="139"/>
    </row>
    <row r="8" spans="1:7" ht="32.25" customHeight="1" x14ac:dyDescent="0.3">
      <c r="A8" s="105"/>
      <c r="B8" s="126" t="s">
        <v>158</v>
      </c>
      <c r="C8" s="80" t="s">
        <v>84</v>
      </c>
      <c r="D8" s="43">
        <v>42</v>
      </c>
      <c r="E8" s="20">
        <f t="shared" si="0"/>
        <v>10</v>
      </c>
      <c r="F8" s="20">
        <f t="shared" si="1"/>
        <v>420</v>
      </c>
      <c r="G8" s="112" t="s">
        <v>264</v>
      </c>
    </row>
    <row r="9" spans="1:7" ht="32.25" customHeight="1" x14ac:dyDescent="0.3">
      <c r="A9" s="105"/>
      <c r="B9" s="126"/>
      <c r="C9" s="80" t="s">
        <v>43</v>
      </c>
      <c r="D9" s="43">
        <v>12</v>
      </c>
      <c r="E9" s="20">
        <f t="shared" si="0"/>
        <v>10</v>
      </c>
      <c r="F9" s="20">
        <f t="shared" si="1"/>
        <v>120</v>
      </c>
      <c r="G9" s="113" t="s">
        <v>167</v>
      </c>
    </row>
    <row r="10" spans="1:7" ht="32.25" customHeight="1" x14ac:dyDescent="0.3">
      <c r="A10" s="105"/>
      <c r="B10" s="126"/>
      <c r="C10" s="80" t="s">
        <v>40</v>
      </c>
      <c r="D10" s="43">
        <v>3.6</v>
      </c>
      <c r="E10" s="20">
        <f t="shared" si="0"/>
        <v>10</v>
      </c>
      <c r="F10" s="20">
        <f t="shared" si="1"/>
        <v>36</v>
      </c>
      <c r="G10" s="113" t="s">
        <v>167</v>
      </c>
    </row>
    <row r="11" spans="1:7" ht="32.25" customHeight="1" x14ac:dyDescent="0.3">
      <c r="A11" s="105"/>
      <c r="B11" s="126"/>
      <c r="C11" s="80" t="s">
        <v>45</v>
      </c>
      <c r="D11" s="43">
        <v>2.4</v>
      </c>
      <c r="E11" s="20">
        <f t="shared" si="0"/>
        <v>10</v>
      </c>
      <c r="F11" s="20">
        <f t="shared" si="1"/>
        <v>24</v>
      </c>
      <c r="G11" s="113" t="s">
        <v>167</v>
      </c>
    </row>
    <row r="12" spans="1:7" ht="32.25" customHeight="1" x14ac:dyDescent="0.3">
      <c r="A12" s="105"/>
      <c r="B12" s="126"/>
      <c r="C12" s="80" t="s">
        <v>27</v>
      </c>
      <c r="D12" s="43">
        <v>1.8</v>
      </c>
      <c r="E12" s="20">
        <f t="shared" si="0"/>
        <v>10</v>
      </c>
      <c r="F12" s="20">
        <f t="shared" si="1"/>
        <v>18</v>
      </c>
      <c r="G12" s="113" t="s">
        <v>167</v>
      </c>
    </row>
    <row r="13" spans="1:7" ht="32.25" customHeight="1" x14ac:dyDescent="0.3">
      <c r="A13" s="105"/>
      <c r="B13" s="126"/>
      <c r="C13" s="80" t="s">
        <v>59</v>
      </c>
      <c r="D13" s="43">
        <v>0.6</v>
      </c>
      <c r="E13" s="20">
        <f t="shared" si="0"/>
        <v>10</v>
      </c>
      <c r="F13" s="20">
        <f t="shared" si="1"/>
        <v>6</v>
      </c>
      <c r="G13" s="113" t="s">
        <v>167</v>
      </c>
    </row>
    <row r="14" spans="1:7" ht="32.25" customHeight="1" x14ac:dyDescent="0.3">
      <c r="A14" s="105"/>
      <c r="B14" s="126"/>
      <c r="C14" s="80" t="s">
        <v>64</v>
      </c>
      <c r="D14" s="43">
        <v>0.6</v>
      </c>
      <c r="E14" s="20">
        <f t="shared" si="0"/>
        <v>10</v>
      </c>
      <c r="F14" s="20">
        <f t="shared" si="1"/>
        <v>6</v>
      </c>
      <c r="G14" s="113" t="s">
        <v>167</v>
      </c>
    </row>
    <row r="15" spans="1:7" ht="32.25" customHeight="1" x14ac:dyDescent="0.3">
      <c r="A15" s="105"/>
      <c r="B15" s="126"/>
      <c r="C15" s="80" t="s">
        <v>26</v>
      </c>
      <c r="D15" s="43">
        <v>0.48</v>
      </c>
      <c r="E15" s="20">
        <f t="shared" si="0"/>
        <v>10</v>
      </c>
      <c r="F15" s="20">
        <f t="shared" si="1"/>
        <v>4.8</v>
      </c>
      <c r="G15" s="114" t="s">
        <v>167</v>
      </c>
    </row>
    <row r="16" spans="1:7" ht="32.25" customHeight="1" x14ac:dyDescent="0.3">
      <c r="A16" s="105"/>
      <c r="B16" s="126" t="s">
        <v>159</v>
      </c>
      <c r="C16" s="26" t="s">
        <v>65</v>
      </c>
      <c r="D16" s="43">
        <v>36</v>
      </c>
      <c r="E16" s="20">
        <f t="shared" si="0"/>
        <v>10</v>
      </c>
      <c r="F16" s="20">
        <f t="shared" si="1"/>
        <v>360</v>
      </c>
      <c r="G16" s="112" t="s">
        <v>265</v>
      </c>
    </row>
    <row r="17" spans="1:7" ht="32.25" customHeight="1" x14ac:dyDescent="0.3">
      <c r="A17" s="105"/>
      <c r="B17" s="126"/>
      <c r="C17" s="26" t="s">
        <v>203</v>
      </c>
      <c r="D17" s="43">
        <v>18</v>
      </c>
      <c r="E17" s="20">
        <f t="shared" si="0"/>
        <v>10</v>
      </c>
      <c r="F17" s="20">
        <f t="shared" si="1"/>
        <v>180</v>
      </c>
      <c r="G17" s="113" t="s">
        <v>167</v>
      </c>
    </row>
    <row r="18" spans="1:7" ht="32.25" customHeight="1" x14ac:dyDescent="0.3">
      <c r="A18" s="105"/>
      <c r="B18" s="126"/>
      <c r="C18" s="26" t="s">
        <v>40</v>
      </c>
      <c r="D18" s="43">
        <v>6</v>
      </c>
      <c r="E18" s="20">
        <f t="shared" si="0"/>
        <v>10</v>
      </c>
      <c r="F18" s="20">
        <f t="shared" si="1"/>
        <v>60</v>
      </c>
      <c r="G18" s="113" t="s">
        <v>167</v>
      </c>
    </row>
    <row r="19" spans="1:7" ht="32.25" customHeight="1" x14ac:dyDescent="0.3">
      <c r="A19" s="105"/>
      <c r="B19" s="126"/>
      <c r="C19" s="26" t="s">
        <v>66</v>
      </c>
      <c r="D19" s="43">
        <v>3.6</v>
      </c>
      <c r="E19" s="20">
        <f t="shared" si="0"/>
        <v>10</v>
      </c>
      <c r="F19" s="20">
        <f t="shared" si="1"/>
        <v>36</v>
      </c>
      <c r="G19" s="113" t="s">
        <v>167</v>
      </c>
    </row>
    <row r="20" spans="1:7" ht="32.25" customHeight="1" x14ac:dyDescent="0.3">
      <c r="A20" s="105"/>
      <c r="B20" s="126"/>
      <c r="C20" s="26" t="s">
        <v>32</v>
      </c>
      <c r="D20" s="43">
        <v>3</v>
      </c>
      <c r="E20" s="20">
        <f t="shared" si="0"/>
        <v>10</v>
      </c>
      <c r="F20" s="20">
        <f t="shared" si="1"/>
        <v>30</v>
      </c>
      <c r="G20" s="113" t="s">
        <v>167</v>
      </c>
    </row>
    <row r="21" spans="1:7" ht="32.25" customHeight="1" x14ac:dyDescent="0.3">
      <c r="A21" s="105"/>
      <c r="B21" s="126"/>
      <c r="C21" s="26" t="s">
        <v>64</v>
      </c>
      <c r="D21" s="43">
        <v>1.2</v>
      </c>
      <c r="E21" s="20">
        <f t="shared" si="0"/>
        <v>10</v>
      </c>
      <c r="F21" s="20">
        <f t="shared" si="1"/>
        <v>12</v>
      </c>
      <c r="G21" s="113" t="s">
        <v>167</v>
      </c>
    </row>
    <row r="22" spans="1:7" ht="32.25" customHeight="1" x14ac:dyDescent="0.3">
      <c r="A22" s="105"/>
      <c r="B22" s="126"/>
      <c r="C22" s="26" t="s">
        <v>27</v>
      </c>
      <c r="D22" s="43">
        <v>0.24</v>
      </c>
      <c r="E22" s="20">
        <f t="shared" si="0"/>
        <v>10</v>
      </c>
      <c r="F22" s="20">
        <f t="shared" si="1"/>
        <v>2.4</v>
      </c>
      <c r="G22" s="113" t="s">
        <v>167</v>
      </c>
    </row>
    <row r="23" spans="1:7" ht="32.25" customHeight="1" x14ac:dyDescent="0.3">
      <c r="A23" s="105"/>
      <c r="B23" s="126"/>
      <c r="C23" s="26" t="s">
        <v>26</v>
      </c>
      <c r="D23" s="43">
        <v>0.12</v>
      </c>
      <c r="E23" s="20">
        <f t="shared" si="0"/>
        <v>10</v>
      </c>
      <c r="F23" s="20">
        <f t="shared" si="1"/>
        <v>1.2</v>
      </c>
      <c r="G23" s="113" t="s">
        <v>167</v>
      </c>
    </row>
    <row r="24" spans="1:7" ht="32.25" customHeight="1" x14ac:dyDescent="0.3">
      <c r="A24" s="105"/>
      <c r="B24" s="126"/>
      <c r="C24" s="26" t="s">
        <v>67</v>
      </c>
      <c r="D24" s="43">
        <v>0.12</v>
      </c>
      <c r="E24" s="20">
        <f t="shared" si="0"/>
        <v>10</v>
      </c>
      <c r="F24" s="20">
        <f t="shared" si="1"/>
        <v>1.2</v>
      </c>
      <c r="G24" s="114" t="s">
        <v>167</v>
      </c>
    </row>
    <row r="25" spans="1:7" ht="32.25" customHeight="1" x14ac:dyDescent="0.3">
      <c r="A25" s="105"/>
      <c r="B25" s="150" t="s">
        <v>160</v>
      </c>
      <c r="C25" s="80" t="s">
        <v>266</v>
      </c>
      <c r="D25" s="43">
        <v>18</v>
      </c>
      <c r="E25" s="20">
        <f t="shared" si="0"/>
        <v>10</v>
      </c>
      <c r="F25" s="20">
        <f t="shared" si="1"/>
        <v>180</v>
      </c>
      <c r="G25" s="112" t="s">
        <v>267</v>
      </c>
    </row>
    <row r="26" spans="1:7" ht="32.25" customHeight="1" x14ac:dyDescent="0.3">
      <c r="A26" s="105"/>
      <c r="B26" s="150"/>
      <c r="C26" s="80" t="s">
        <v>66</v>
      </c>
      <c r="D26" s="43">
        <v>0.6</v>
      </c>
      <c r="E26" s="20">
        <f t="shared" si="0"/>
        <v>10</v>
      </c>
      <c r="F26" s="20">
        <f t="shared" si="1"/>
        <v>6</v>
      </c>
      <c r="G26" s="113" t="s">
        <v>167</v>
      </c>
    </row>
    <row r="27" spans="1:7" ht="32.25" customHeight="1" x14ac:dyDescent="0.3">
      <c r="A27" s="105"/>
      <c r="B27" s="150"/>
      <c r="C27" s="80" t="s">
        <v>32</v>
      </c>
      <c r="D27" s="43">
        <v>0.6</v>
      </c>
      <c r="E27" s="20">
        <f t="shared" si="0"/>
        <v>10</v>
      </c>
      <c r="F27" s="20">
        <f t="shared" si="1"/>
        <v>6</v>
      </c>
      <c r="G27" s="113" t="s">
        <v>167</v>
      </c>
    </row>
    <row r="28" spans="1:7" ht="32.25" customHeight="1" x14ac:dyDescent="0.3">
      <c r="A28" s="105"/>
      <c r="B28" s="150"/>
      <c r="C28" s="80" t="s">
        <v>64</v>
      </c>
      <c r="D28" s="43">
        <v>0.24</v>
      </c>
      <c r="E28" s="20">
        <f t="shared" si="0"/>
        <v>10</v>
      </c>
      <c r="F28" s="20">
        <f t="shared" si="1"/>
        <v>2.4</v>
      </c>
      <c r="G28" s="113" t="s">
        <v>167</v>
      </c>
    </row>
    <row r="29" spans="1:7" ht="32.25" customHeight="1" x14ac:dyDescent="0.3">
      <c r="A29" s="105"/>
      <c r="B29" s="150"/>
      <c r="C29" s="80" t="s">
        <v>26</v>
      </c>
      <c r="D29" s="43">
        <v>0.12</v>
      </c>
      <c r="E29" s="20">
        <f t="shared" si="0"/>
        <v>10</v>
      </c>
      <c r="F29" s="20">
        <f t="shared" si="1"/>
        <v>1.2</v>
      </c>
      <c r="G29" s="113" t="s">
        <v>167</v>
      </c>
    </row>
    <row r="30" spans="1:7" ht="32.25" customHeight="1" x14ac:dyDescent="0.3">
      <c r="A30" s="105"/>
      <c r="B30" s="150"/>
      <c r="C30" s="80" t="s">
        <v>27</v>
      </c>
      <c r="D30" s="43">
        <v>0.12</v>
      </c>
      <c r="E30" s="20">
        <f t="shared" si="0"/>
        <v>10</v>
      </c>
      <c r="F30" s="20">
        <f t="shared" si="1"/>
        <v>1.2</v>
      </c>
      <c r="G30" s="114" t="s">
        <v>167</v>
      </c>
    </row>
    <row r="31" spans="1:7" ht="32.25" customHeight="1" x14ac:dyDescent="0.3">
      <c r="A31" s="106"/>
      <c r="B31" s="78" t="s">
        <v>23</v>
      </c>
      <c r="C31" s="8" t="s">
        <v>23</v>
      </c>
      <c r="D31" s="9">
        <v>20</v>
      </c>
      <c r="E31" s="20">
        <f t="shared" si="0"/>
        <v>10</v>
      </c>
      <c r="F31" s="20">
        <f t="shared" si="1"/>
        <v>200</v>
      </c>
      <c r="G31" s="30"/>
    </row>
    <row r="32" spans="1:7" ht="51" customHeight="1" x14ac:dyDescent="0.3">
      <c r="A32" s="99" t="s">
        <v>274</v>
      </c>
      <c r="B32" s="100"/>
      <c r="C32" s="100"/>
      <c r="D32" s="100"/>
      <c r="E32" s="100"/>
      <c r="F32" s="100"/>
      <c r="G32" s="100"/>
    </row>
    <row r="33" spans="1:7" ht="42" customHeight="1" x14ac:dyDescent="0.3">
      <c r="A33" s="115">
        <f>A2+1</f>
        <v>44712</v>
      </c>
      <c r="B33" s="116"/>
      <c r="C33" s="6" t="s">
        <v>4</v>
      </c>
      <c r="D33" s="2" t="s">
        <v>13</v>
      </c>
      <c r="E33" s="3" t="s">
        <v>14</v>
      </c>
      <c r="F33" s="121" t="s">
        <v>8</v>
      </c>
      <c r="G33" s="75" t="s">
        <v>272</v>
      </c>
    </row>
    <row r="34" spans="1:7" ht="32.25" customHeight="1" x14ac:dyDescent="0.3">
      <c r="A34" s="117"/>
      <c r="B34" s="118"/>
      <c r="C34" s="6" t="s">
        <v>6</v>
      </c>
      <c r="D34" s="74">
        <v>10</v>
      </c>
      <c r="E34" s="74">
        <v>5</v>
      </c>
      <c r="F34" s="122"/>
      <c r="G34" s="124" t="s">
        <v>11</v>
      </c>
    </row>
    <row r="35" spans="1:7" ht="32.25" customHeight="1" x14ac:dyDescent="0.3">
      <c r="A35" s="119"/>
      <c r="B35" s="120"/>
      <c r="C35" s="6" t="s">
        <v>5</v>
      </c>
      <c r="D35" s="74">
        <v>0</v>
      </c>
      <c r="E35" s="5"/>
      <c r="F35" s="123"/>
      <c r="G35" s="125"/>
    </row>
    <row r="36" spans="1:7" ht="32.25" customHeight="1" x14ac:dyDescent="0.3">
      <c r="A36" s="21" t="s">
        <v>0</v>
      </c>
      <c r="B36" s="76" t="s">
        <v>1</v>
      </c>
      <c r="C36" s="76" t="s">
        <v>2</v>
      </c>
      <c r="D36" s="71" t="s">
        <v>16</v>
      </c>
      <c r="E36" s="71" t="s">
        <v>17</v>
      </c>
      <c r="F36" s="71" t="s">
        <v>18</v>
      </c>
      <c r="G36" s="71" t="s">
        <v>3</v>
      </c>
    </row>
    <row r="37" spans="1:7" ht="32.25" customHeight="1" x14ac:dyDescent="0.3">
      <c r="A37" s="104" t="s">
        <v>29</v>
      </c>
      <c r="B37" s="111" t="s">
        <v>161</v>
      </c>
      <c r="C37" s="80" t="s">
        <v>42</v>
      </c>
      <c r="D37" s="94">
        <v>48</v>
      </c>
      <c r="E37" s="23">
        <f t="shared" ref="E37:E63" si="2">$D$34+$D$35</f>
        <v>10</v>
      </c>
      <c r="F37" s="23">
        <f t="shared" ref="F37:F63" si="3">D37*$D$34+D37*2.1*$D$35</f>
        <v>480</v>
      </c>
      <c r="G37" s="143" t="s">
        <v>268</v>
      </c>
    </row>
    <row r="38" spans="1:7" ht="32.25" customHeight="1" x14ac:dyDescent="0.3">
      <c r="A38" s="105"/>
      <c r="B38" s="111"/>
      <c r="C38" s="80" t="s">
        <v>69</v>
      </c>
      <c r="D38" s="43">
        <v>43.2</v>
      </c>
      <c r="E38" s="20">
        <f t="shared" si="2"/>
        <v>10</v>
      </c>
      <c r="F38" s="20">
        <f t="shared" si="3"/>
        <v>432</v>
      </c>
      <c r="G38" s="144"/>
    </row>
    <row r="39" spans="1:7" ht="32.25" customHeight="1" x14ac:dyDescent="0.3">
      <c r="A39" s="105"/>
      <c r="B39" s="111"/>
      <c r="C39" s="80" t="s">
        <v>68</v>
      </c>
      <c r="D39" s="43">
        <v>12</v>
      </c>
      <c r="E39" s="20">
        <f t="shared" si="2"/>
        <v>10</v>
      </c>
      <c r="F39" s="20">
        <f t="shared" si="3"/>
        <v>120</v>
      </c>
      <c r="G39" s="144"/>
    </row>
    <row r="40" spans="1:7" ht="32.25" customHeight="1" x14ac:dyDescent="0.3">
      <c r="A40" s="105"/>
      <c r="B40" s="111"/>
      <c r="C40" s="80" t="s">
        <v>39</v>
      </c>
      <c r="D40" s="43">
        <v>6</v>
      </c>
      <c r="E40" s="20">
        <f t="shared" si="2"/>
        <v>10</v>
      </c>
      <c r="F40" s="20">
        <f t="shared" si="3"/>
        <v>60</v>
      </c>
      <c r="G40" s="144"/>
    </row>
    <row r="41" spans="1:7" ht="32.25" customHeight="1" x14ac:dyDescent="0.3">
      <c r="A41" s="105"/>
      <c r="B41" s="111"/>
      <c r="C41" s="80" t="s">
        <v>43</v>
      </c>
      <c r="D41" s="43">
        <v>6</v>
      </c>
      <c r="E41" s="20">
        <f t="shared" si="2"/>
        <v>10</v>
      </c>
      <c r="F41" s="20">
        <f t="shared" si="3"/>
        <v>60</v>
      </c>
      <c r="G41" s="144"/>
    </row>
    <row r="42" spans="1:7" ht="32.25" customHeight="1" x14ac:dyDescent="0.3">
      <c r="A42" s="105"/>
      <c r="B42" s="111"/>
      <c r="C42" s="80" t="s">
        <v>40</v>
      </c>
      <c r="D42" s="43">
        <v>6</v>
      </c>
      <c r="E42" s="20">
        <f t="shared" si="2"/>
        <v>10</v>
      </c>
      <c r="F42" s="20">
        <f t="shared" si="3"/>
        <v>60</v>
      </c>
      <c r="G42" s="144"/>
    </row>
    <row r="43" spans="1:7" ht="32.25" customHeight="1" x14ac:dyDescent="0.3">
      <c r="A43" s="105"/>
      <c r="B43" s="111"/>
      <c r="C43" s="80" t="s">
        <v>66</v>
      </c>
      <c r="D43" s="43">
        <v>3.6</v>
      </c>
      <c r="E43" s="20">
        <f t="shared" si="2"/>
        <v>10</v>
      </c>
      <c r="F43" s="20">
        <f t="shared" si="3"/>
        <v>36</v>
      </c>
      <c r="G43" s="144"/>
    </row>
    <row r="44" spans="1:7" ht="32.25" customHeight="1" x14ac:dyDescent="0.3">
      <c r="A44" s="105"/>
      <c r="B44" s="111"/>
      <c r="C44" s="80" t="s">
        <v>32</v>
      </c>
      <c r="D44" s="43">
        <v>3</v>
      </c>
      <c r="E44" s="20">
        <f t="shared" si="2"/>
        <v>10</v>
      </c>
      <c r="F44" s="20">
        <f t="shared" si="3"/>
        <v>30</v>
      </c>
      <c r="G44" s="144"/>
    </row>
    <row r="45" spans="1:7" ht="32.25" customHeight="1" x14ac:dyDescent="0.3">
      <c r="A45" s="105"/>
      <c r="B45" s="111"/>
      <c r="C45" s="80" t="s">
        <v>64</v>
      </c>
      <c r="D45" s="43">
        <v>1.2</v>
      </c>
      <c r="E45" s="20">
        <f t="shared" si="2"/>
        <v>10</v>
      </c>
      <c r="F45" s="20">
        <f t="shared" si="3"/>
        <v>12</v>
      </c>
      <c r="G45" s="144"/>
    </row>
    <row r="46" spans="1:7" ht="32.25" customHeight="1" x14ac:dyDescent="0.3">
      <c r="A46" s="105"/>
      <c r="B46" s="111"/>
      <c r="C46" s="80" t="s">
        <v>27</v>
      </c>
      <c r="D46" s="43">
        <v>0.24</v>
      </c>
      <c r="E46" s="20">
        <f t="shared" si="2"/>
        <v>10</v>
      </c>
      <c r="F46" s="20">
        <f t="shared" si="3"/>
        <v>2.4</v>
      </c>
      <c r="G46" s="144"/>
    </row>
    <row r="47" spans="1:7" ht="32.25" customHeight="1" x14ac:dyDescent="0.3">
      <c r="A47" s="105"/>
      <c r="B47" s="111"/>
      <c r="C47" s="80" t="s">
        <v>67</v>
      </c>
      <c r="D47" s="43">
        <v>0.12</v>
      </c>
      <c r="E47" s="20">
        <f t="shared" si="2"/>
        <v>10</v>
      </c>
      <c r="F47" s="20">
        <f t="shared" si="3"/>
        <v>1.2</v>
      </c>
      <c r="G47" s="145"/>
    </row>
    <row r="48" spans="1:7" ht="32.25" customHeight="1" x14ac:dyDescent="0.3">
      <c r="A48" s="105"/>
      <c r="B48" s="146" t="s">
        <v>162</v>
      </c>
      <c r="C48" s="80" t="s">
        <v>223</v>
      </c>
      <c r="D48" s="43">
        <v>21.6</v>
      </c>
      <c r="E48" s="20">
        <f t="shared" si="2"/>
        <v>10</v>
      </c>
      <c r="F48" s="20">
        <f t="shared" si="3"/>
        <v>216</v>
      </c>
      <c r="G48" s="147" t="s">
        <v>269</v>
      </c>
    </row>
    <row r="49" spans="1:7" ht="32.25" customHeight="1" x14ac:dyDescent="0.3">
      <c r="A49" s="105"/>
      <c r="B49" s="146"/>
      <c r="C49" s="80" t="s">
        <v>63</v>
      </c>
      <c r="D49" s="43">
        <v>5.76</v>
      </c>
      <c r="E49" s="20">
        <f t="shared" si="2"/>
        <v>10</v>
      </c>
      <c r="F49" s="20">
        <f t="shared" si="3"/>
        <v>57.599999999999994</v>
      </c>
      <c r="G49" s="148" t="s">
        <v>167</v>
      </c>
    </row>
    <row r="50" spans="1:7" ht="32.25" customHeight="1" x14ac:dyDescent="0.3">
      <c r="A50" s="105"/>
      <c r="B50" s="146"/>
      <c r="C50" s="80" t="s">
        <v>40</v>
      </c>
      <c r="D50" s="43">
        <v>4.32</v>
      </c>
      <c r="E50" s="20">
        <f t="shared" si="2"/>
        <v>10</v>
      </c>
      <c r="F50" s="20">
        <f t="shared" si="3"/>
        <v>43.2</v>
      </c>
      <c r="G50" s="148" t="s">
        <v>167</v>
      </c>
    </row>
    <row r="51" spans="1:7" ht="32.25" customHeight="1" x14ac:dyDescent="0.3">
      <c r="A51" s="105"/>
      <c r="B51" s="146"/>
      <c r="C51" s="80" t="s">
        <v>45</v>
      </c>
      <c r="D51" s="43">
        <v>2.88</v>
      </c>
      <c r="E51" s="20">
        <f t="shared" si="2"/>
        <v>10</v>
      </c>
      <c r="F51" s="20">
        <f t="shared" si="3"/>
        <v>28.799999999999997</v>
      </c>
      <c r="G51" s="148" t="s">
        <v>167</v>
      </c>
    </row>
    <row r="52" spans="1:7" ht="32.25" customHeight="1" x14ac:dyDescent="0.3">
      <c r="A52" s="105"/>
      <c r="B52" s="146"/>
      <c r="C52" s="80" t="s">
        <v>64</v>
      </c>
      <c r="D52" s="43">
        <v>0.72</v>
      </c>
      <c r="E52" s="20">
        <f t="shared" si="2"/>
        <v>10</v>
      </c>
      <c r="F52" s="20">
        <f t="shared" si="3"/>
        <v>7.1999999999999993</v>
      </c>
      <c r="G52" s="149" t="s">
        <v>167</v>
      </c>
    </row>
    <row r="53" spans="1:7" ht="32.25" customHeight="1" x14ac:dyDescent="0.3">
      <c r="A53" s="105"/>
      <c r="B53" s="146" t="s">
        <v>163</v>
      </c>
      <c r="C53" s="80" t="s">
        <v>81</v>
      </c>
      <c r="D53" s="43">
        <v>43.2</v>
      </c>
      <c r="E53" s="20">
        <f t="shared" si="2"/>
        <v>10</v>
      </c>
      <c r="F53" s="20">
        <f t="shared" si="3"/>
        <v>432</v>
      </c>
      <c r="G53" s="147" t="s">
        <v>271</v>
      </c>
    </row>
    <row r="54" spans="1:7" ht="32.25" customHeight="1" x14ac:dyDescent="0.3">
      <c r="A54" s="105"/>
      <c r="B54" s="146"/>
      <c r="C54" s="80" t="s">
        <v>73</v>
      </c>
      <c r="D54" s="43">
        <v>7.2</v>
      </c>
      <c r="E54" s="20">
        <f t="shared" si="2"/>
        <v>10</v>
      </c>
      <c r="F54" s="20">
        <f t="shared" si="3"/>
        <v>72</v>
      </c>
      <c r="G54" s="148" t="s">
        <v>167</v>
      </c>
    </row>
    <row r="55" spans="1:7" ht="32.25" customHeight="1" x14ac:dyDescent="0.3">
      <c r="A55" s="105"/>
      <c r="B55" s="146"/>
      <c r="C55" s="80" t="s">
        <v>39</v>
      </c>
      <c r="D55" s="43">
        <v>5.04</v>
      </c>
      <c r="E55" s="20">
        <f t="shared" si="2"/>
        <v>10</v>
      </c>
      <c r="F55" s="20">
        <f t="shared" si="3"/>
        <v>50.4</v>
      </c>
      <c r="G55" s="148" t="s">
        <v>167</v>
      </c>
    </row>
    <row r="56" spans="1:7" ht="32.25" customHeight="1" x14ac:dyDescent="0.3">
      <c r="A56" s="105"/>
      <c r="B56" s="146"/>
      <c r="C56" s="80" t="s">
        <v>95</v>
      </c>
      <c r="D56" s="43">
        <v>5.04</v>
      </c>
      <c r="E56" s="20">
        <f t="shared" si="2"/>
        <v>10</v>
      </c>
      <c r="F56" s="20">
        <f t="shared" si="3"/>
        <v>50.4</v>
      </c>
      <c r="G56" s="148" t="s">
        <v>167</v>
      </c>
    </row>
    <row r="57" spans="1:7" ht="32.25" customHeight="1" x14ac:dyDescent="0.3">
      <c r="A57" s="105"/>
      <c r="B57" s="146"/>
      <c r="C57" s="80" t="s">
        <v>40</v>
      </c>
      <c r="D57" s="43">
        <v>2.16</v>
      </c>
      <c r="E57" s="20">
        <f t="shared" si="2"/>
        <v>10</v>
      </c>
      <c r="F57" s="20">
        <f t="shared" si="3"/>
        <v>21.6</v>
      </c>
      <c r="G57" s="148" t="s">
        <v>167</v>
      </c>
    </row>
    <row r="58" spans="1:7" ht="32.25" customHeight="1" x14ac:dyDescent="0.3">
      <c r="A58" s="105"/>
      <c r="B58" s="146"/>
      <c r="C58" s="80" t="s">
        <v>59</v>
      </c>
      <c r="D58" s="43">
        <v>0.72</v>
      </c>
      <c r="E58" s="20">
        <f t="shared" si="2"/>
        <v>10</v>
      </c>
      <c r="F58" s="20">
        <f t="shared" si="3"/>
        <v>7.1999999999999993</v>
      </c>
      <c r="G58" s="148" t="s">
        <v>167</v>
      </c>
    </row>
    <row r="59" spans="1:7" ht="32.25" customHeight="1" x14ac:dyDescent="0.3">
      <c r="A59" s="105"/>
      <c r="B59" s="146"/>
      <c r="C59" s="80" t="s">
        <v>270</v>
      </c>
      <c r="D59" s="43">
        <v>0.72</v>
      </c>
      <c r="E59" s="20">
        <f t="shared" si="2"/>
        <v>10</v>
      </c>
      <c r="F59" s="20">
        <f t="shared" si="3"/>
        <v>7.1999999999999993</v>
      </c>
      <c r="G59" s="148" t="s">
        <v>167</v>
      </c>
    </row>
    <row r="60" spans="1:7" ht="32.25" customHeight="1" x14ac:dyDescent="0.3">
      <c r="A60" s="105"/>
      <c r="B60" s="146"/>
      <c r="C60" s="80" t="s">
        <v>64</v>
      </c>
      <c r="D60" s="43">
        <v>0.28999999999999998</v>
      </c>
      <c r="E60" s="20">
        <f t="shared" si="2"/>
        <v>10</v>
      </c>
      <c r="F60" s="20">
        <f t="shared" si="3"/>
        <v>2.9</v>
      </c>
      <c r="G60" s="148" t="s">
        <v>167</v>
      </c>
    </row>
    <row r="61" spans="1:7" ht="32.25" customHeight="1" x14ac:dyDescent="0.3">
      <c r="A61" s="105"/>
      <c r="B61" s="146"/>
      <c r="C61" s="80" t="s">
        <v>27</v>
      </c>
      <c r="D61" s="43">
        <v>0.28999999999999998</v>
      </c>
      <c r="E61" s="20">
        <f t="shared" si="2"/>
        <v>10</v>
      </c>
      <c r="F61" s="20">
        <f t="shared" si="3"/>
        <v>2.9</v>
      </c>
      <c r="G61" s="148" t="s">
        <v>167</v>
      </c>
    </row>
    <row r="62" spans="1:7" ht="32.25" customHeight="1" x14ac:dyDescent="0.3">
      <c r="A62" s="105"/>
      <c r="B62" s="146"/>
      <c r="C62" s="80" t="s">
        <v>26</v>
      </c>
      <c r="D62" s="43">
        <v>0.14000000000000001</v>
      </c>
      <c r="E62" s="20">
        <f t="shared" si="2"/>
        <v>10</v>
      </c>
      <c r="F62" s="20">
        <f t="shared" si="3"/>
        <v>1.4000000000000001</v>
      </c>
      <c r="G62" s="149" t="s">
        <v>167</v>
      </c>
    </row>
    <row r="63" spans="1:7" ht="32.25" customHeight="1" x14ac:dyDescent="0.3">
      <c r="A63" s="106"/>
      <c r="B63" s="78" t="s">
        <v>23</v>
      </c>
      <c r="C63" s="78" t="s">
        <v>23</v>
      </c>
      <c r="D63" s="27">
        <v>20</v>
      </c>
      <c r="E63" s="20">
        <f t="shared" si="2"/>
        <v>10</v>
      </c>
      <c r="F63" s="20">
        <f t="shared" si="3"/>
        <v>200</v>
      </c>
      <c r="G63" s="31"/>
    </row>
  </sheetData>
  <mergeCells count="24">
    <mergeCell ref="A32:G32"/>
    <mergeCell ref="A33:B35"/>
    <mergeCell ref="F33:F35"/>
    <mergeCell ref="G34:G35"/>
    <mergeCell ref="G37:G47"/>
    <mergeCell ref="A37:A63"/>
    <mergeCell ref="B37:B47"/>
    <mergeCell ref="B48:B52"/>
    <mergeCell ref="G48:G52"/>
    <mergeCell ref="B53:B62"/>
    <mergeCell ref="G53:G62"/>
    <mergeCell ref="A1:G1"/>
    <mergeCell ref="A2:B4"/>
    <mergeCell ref="F2:F4"/>
    <mergeCell ref="G3:G4"/>
    <mergeCell ref="A6:A31"/>
    <mergeCell ref="B6:B7"/>
    <mergeCell ref="G6:G7"/>
    <mergeCell ref="B8:B15"/>
    <mergeCell ref="G8:G15"/>
    <mergeCell ref="B16:B24"/>
    <mergeCell ref="G16:G24"/>
    <mergeCell ref="B25:B30"/>
    <mergeCell ref="G25:G3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29" orientation="landscape" r:id="rId1"/>
  <rowBreaks count="1" manualBreakCount="1">
    <brk id="3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5</vt:i4>
      </vt:variant>
    </vt:vector>
  </HeadingPairs>
  <TitlesOfParts>
    <vt:vector size="11" baseType="lpstr">
      <vt:lpstr>5월 3~5세 D타입</vt:lpstr>
      <vt:lpstr>1주</vt:lpstr>
      <vt:lpstr>2주</vt:lpstr>
      <vt:lpstr>3주</vt:lpstr>
      <vt:lpstr>4주</vt:lpstr>
      <vt:lpstr>5주</vt:lpstr>
      <vt:lpstr>'1주'!Print_Area</vt:lpstr>
      <vt:lpstr>'2주'!Print_Area</vt:lpstr>
      <vt:lpstr>'3주'!Print_Area</vt:lpstr>
      <vt:lpstr>'4주'!Print_Area</vt:lpstr>
      <vt:lpstr>'5주'!Print_Area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user</cp:lastModifiedBy>
  <cp:lastPrinted>2016-01-19T01:51:33Z</cp:lastPrinted>
  <dcterms:created xsi:type="dcterms:W3CDTF">2016-01-14T08:31:10Z</dcterms:created>
  <dcterms:modified xsi:type="dcterms:W3CDTF">2022-04-18T08:10:08Z</dcterms:modified>
</cp:coreProperties>
</file>