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영양팀\식단\2022.05\레시피\"/>
    </mc:Choice>
  </mc:AlternateContent>
  <bookViews>
    <workbookView xWindow="0" yWindow="60" windowWidth="14925" windowHeight="7290" tabRatio="656"/>
  </bookViews>
  <sheets>
    <sheet name="5월 만3~5세 B타입" sheetId="1" r:id="rId1"/>
    <sheet name="1주" sheetId="26" r:id="rId2"/>
    <sheet name="2주" sheetId="21" r:id="rId3"/>
    <sheet name="3주" sheetId="4" r:id="rId4"/>
    <sheet name="4주" sheetId="24" r:id="rId5"/>
    <sheet name="5주" sheetId="25" r:id="rId6"/>
    <sheet name="생일식단" sheetId="7" r:id="rId7"/>
    <sheet name="견학식단" sheetId="8" r:id="rId8"/>
  </sheets>
  <definedNames>
    <definedName name="_xlnm.Print_Area" localSheetId="0">'5월 만3~5세 B타입'!$A$1:$J$34</definedName>
  </definedNames>
  <calcPr calcId="152511"/>
</workbook>
</file>

<file path=xl/calcChain.xml><?xml version="1.0" encoding="utf-8"?>
<calcChain xmlns="http://schemas.openxmlformats.org/spreadsheetml/2006/main">
  <c r="F74" i="25" l="1"/>
  <c r="F75" i="25"/>
  <c r="E74" i="25"/>
  <c r="E146" i="24" l="1"/>
  <c r="F146" i="24" s="1"/>
  <c r="F76" i="24"/>
  <c r="E75" i="24"/>
  <c r="F75" i="24" s="1"/>
  <c r="E76" i="24"/>
  <c r="F7" i="25"/>
  <c r="F8" i="25"/>
  <c r="F9" i="25"/>
  <c r="E7" i="25"/>
  <c r="E8" i="25"/>
  <c r="E9" i="25"/>
  <c r="E7" i="24" l="1"/>
  <c r="F7" i="24" s="1"/>
  <c r="E8" i="24"/>
  <c r="F8" i="24" s="1"/>
  <c r="E158" i="4"/>
  <c r="F158" i="4" s="1"/>
  <c r="E159" i="4"/>
  <c r="F159" i="4" s="1"/>
  <c r="E90" i="4"/>
  <c r="F90" i="4" s="1"/>
  <c r="E76" i="21" l="1"/>
  <c r="F76" i="21" s="1"/>
  <c r="F8" i="21"/>
  <c r="E7" i="21"/>
  <c r="F7" i="21" s="1"/>
  <c r="E8" i="21"/>
  <c r="E9" i="21"/>
  <c r="F9" i="21" s="1"/>
  <c r="F113" i="26"/>
  <c r="E113" i="26"/>
  <c r="E81" i="26"/>
  <c r="F81" i="26" s="1"/>
  <c r="E7" i="26"/>
  <c r="F7" i="26" s="1"/>
  <c r="E8" i="26"/>
  <c r="F8" i="26" s="1"/>
  <c r="F71" i="25" l="1"/>
  <c r="F72" i="25"/>
  <c r="F73" i="25"/>
  <c r="E71" i="25"/>
  <c r="E72" i="25"/>
  <c r="E73" i="25"/>
  <c r="F70" i="25"/>
  <c r="E70" i="25"/>
  <c r="F64" i="25"/>
  <c r="F65" i="25"/>
  <c r="F66" i="25"/>
  <c r="F67" i="25"/>
  <c r="E64" i="25"/>
  <c r="E65" i="25"/>
  <c r="E66" i="25"/>
  <c r="E67" i="25"/>
  <c r="E68" i="25"/>
  <c r="F56" i="25"/>
  <c r="F57" i="25"/>
  <c r="F58" i="25"/>
  <c r="E56" i="25"/>
  <c r="E57" i="25"/>
  <c r="E58" i="25"/>
  <c r="E34" i="25"/>
  <c r="F34" i="25" s="1"/>
  <c r="F17" i="25"/>
  <c r="F18" i="25"/>
  <c r="F19" i="25"/>
  <c r="E17" i="25"/>
  <c r="E18" i="25"/>
  <c r="E19" i="25"/>
  <c r="E6" i="25"/>
  <c r="F6" i="25" s="1"/>
  <c r="F205" i="24"/>
  <c r="F206" i="24"/>
  <c r="E205" i="24"/>
  <c r="E206" i="24"/>
  <c r="F169" i="24"/>
  <c r="F170" i="24"/>
  <c r="F171" i="24"/>
  <c r="E169" i="24"/>
  <c r="E170" i="24"/>
  <c r="E171" i="24"/>
  <c r="F163" i="24"/>
  <c r="F164" i="24"/>
  <c r="E163" i="24"/>
  <c r="E164" i="24"/>
  <c r="F154" i="24"/>
  <c r="E154" i="24"/>
  <c r="F135" i="24"/>
  <c r="E135" i="24"/>
  <c r="F101" i="24"/>
  <c r="E101" i="24"/>
  <c r="F87" i="24"/>
  <c r="F88" i="24"/>
  <c r="F89" i="24"/>
  <c r="E87" i="24"/>
  <c r="E88" i="24"/>
  <c r="E89" i="24"/>
  <c r="F65" i="24"/>
  <c r="F66" i="24"/>
  <c r="F67" i="24"/>
  <c r="E65" i="24"/>
  <c r="E66" i="24"/>
  <c r="E67" i="24"/>
  <c r="F42" i="24"/>
  <c r="E42" i="24"/>
  <c r="F19" i="24"/>
  <c r="F20" i="24"/>
  <c r="F21" i="24"/>
  <c r="F22" i="24"/>
  <c r="F23" i="24"/>
  <c r="F24" i="24"/>
  <c r="E19" i="24"/>
  <c r="E20" i="24"/>
  <c r="E21" i="24"/>
  <c r="E22" i="24"/>
  <c r="E23" i="24"/>
  <c r="E24" i="24"/>
  <c r="E182" i="24"/>
  <c r="F182" i="24" s="1"/>
  <c r="E183" i="24"/>
  <c r="F183" i="24" s="1"/>
  <c r="E184" i="24"/>
  <c r="F184" i="24" s="1"/>
  <c r="E7" i="4"/>
  <c r="F7" i="4" s="1"/>
  <c r="E8" i="4"/>
  <c r="F8" i="4" s="1"/>
  <c r="F175" i="4"/>
  <c r="F176" i="4"/>
  <c r="E175" i="4"/>
  <c r="E176" i="4"/>
  <c r="F143" i="4" l="1"/>
  <c r="F144" i="4"/>
  <c r="F145" i="4"/>
  <c r="E143" i="4"/>
  <c r="E144" i="4"/>
  <c r="E145" i="4"/>
  <c r="F131" i="4"/>
  <c r="F132" i="4"/>
  <c r="F133" i="4"/>
  <c r="F134" i="4"/>
  <c r="F135" i="4"/>
  <c r="F136" i="4"/>
  <c r="F137" i="4"/>
  <c r="F138" i="4"/>
  <c r="E131" i="4"/>
  <c r="E132" i="4"/>
  <c r="E133" i="4"/>
  <c r="E134" i="4"/>
  <c r="E135" i="4"/>
  <c r="E136" i="4"/>
  <c r="E137" i="4"/>
  <c r="E138" i="4"/>
  <c r="F124" i="4"/>
  <c r="E124" i="4"/>
  <c r="F63" i="4" l="1"/>
  <c r="F64" i="4"/>
  <c r="F65" i="4"/>
  <c r="F66" i="4"/>
  <c r="F67" i="4"/>
  <c r="E63" i="4"/>
  <c r="E64" i="4"/>
  <c r="E65" i="4"/>
  <c r="E66" i="4"/>
  <c r="E67" i="4"/>
  <c r="F51" i="4"/>
  <c r="F52" i="4"/>
  <c r="F53" i="4"/>
  <c r="F54" i="4"/>
  <c r="E51" i="4"/>
  <c r="E52" i="4"/>
  <c r="E53" i="4"/>
  <c r="E54" i="4"/>
  <c r="F83" i="4"/>
  <c r="E83" i="4"/>
  <c r="F14" i="4"/>
  <c r="F15" i="4"/>
  <c r="E14" i="4"/>
  <c r="E15" i="4"/>
  <c r="F19" i="4"/>
  <c r="F20" i="4"/>
  <c r="F21" i="4"/>
  <c r="F22" i="4"/>
  <c r="F23" i="4"/>
  <c r="F24" i="4"/>
  <c r="F25" i="4"/>
  <c r="E19" i="4"/>
  <c r="E20" i="4"/>
  <c r="E21" i="4"/>
  <c r="E22" i="4"/>
  <c r="E23" i="4"/>
  <c r="E24" i="4"/>
  <c r="E25" i="4"/>
  <c r="E35" i="4"/>
  <c r="F35" i="4" s="1"/>
  <c r="E36" i="4"/>
  <c r="F36" i="4" s="1"/>
  <c r="F201" i="21"/>
  <c r="F202" i="21"/>
  <c r="F203" i="21"/>
  <c r="E201" i="21"/>
  <c r="E202" i="21"/>
  <c r="E203" i="21"/>
  <c r="F185" i="21" l="1"/>
  <c r="F186" i="21"/>
  <c r="F187" i="21"/>
  <c r="E185" i="21"/>
  <c r="E186" i="21"/>
  <c r="E187" i="21"/>
  <c r="E168" i="21"/>
  <c r="F168" i="21" s="1"/>
  <c r="E169" i="21"/>
  <c r="F169" i="21" s="1"/>
  <c r="F163" i="21" l="1"/>
  <c r="F164" i="21"/>
  <c r="F165" i="21"/>
  <c r="E163" i="21"/>
  <c r="E164" i="21"/>
  <c r="E146" i="21"/>
  <c r="F146" i="21" s="1"/>
  <c r="E147" i="21"/>
  <c r="F147" i="21" s="1"/>
  <c r="F117" i="21"/>
  <c r="F118" i="21"/>
  <c r="F119" i="21"/>
  <c r="F120" i="21"/>
  <c r="F121" i="21"/>
  <c r="F122" i="21"/>
  <c r="E117" i="21"/>
  <c r="E118" i="21"/>
  <c r="E119" i="21"/>
  <c r="E120" i="21"/>
  <c r="E121" i="21"/>
  <c r="E122" i="21"/>
  <c r="F109" i="21"/>
  <c r="F110" i="21"/>
  <c r="F111" i="21"/>
  <c r="F112" i="21"/>
  <c r="E109" i="21"/>
  <c r="E110" i="21"/>
  <c r="E111" i="21"/>
  <c r="E112" i="21"/>
  <c r="E170" i="21"/>
  <c r="F170" i="21" s="1"/>
  <c r="F92" i="21"/>
  <c r="E92" i="21"/>
  <c r="F87" i="21"/>
  <c r="F88" i="21"/>
  <c r="F89" i="21"/>
  <c r="F90" i="21"/>
  <c r="E87" i="21"/>
  <c r="E88" i="21"/>
  <c r="E89" i="21"/>
  <c r="E90" i="21"/>
  <c r="F52" i="21"/>
  <c r="E52" i="21"/>
  <c r="F43" i="21"/>
  <c r="F44" i="21"/>
  <c r="F45" i="21"/>
  <c r="E43" i="21"/>
  <c r="E44" i="21"/>
  <c r="F65" i="21"/>
  <c r="F66" i="21"/>
  <c r="F67" i="21"/>
  <c r="F68" i="21"/>
  <c r="E65" i="21"/>
  <c r="E66" i="21"/>
  <c r="E67" i="21"/>
  <c r="E68" i="21"/>
  <c r="F159" i="26"/>
  <c r="F160" i="26"/>
  <c r="E159" i="26"/>
  <c r="E160" i="26"/>
  <c r="F130" i="26"/>
  <c r="F131" i="26"/>
  <c r="F132" i="26"/>
  <c r="E130" i="26"/>
  <c r="E131" i="26"/>
  <c r="E132" i="26"/>
  <c r="F120" i="26"/>
  <c r="F121" i="26"/>
  <c r="E120" i="26"/>
  <c r="E121" i="26"/>
  <c r="F98" i="26"/>
  <c r="F99" i="26"/>
  <c r="F100" i="26"/>
  <c r="F101" i="26"/>
  <c r="F102" i="26"/>
  <c r="F103" i="26"/>
  <c r="E98" i="26"/>
  <c r="E99" i="26"/>
  <c r="E100" i="26"/>
  <c r="E101" i="26"/>
  <c r="E102" i="26"/>
  <c r="E103" i="26"/>
  <c r="F92" i="26"/>
  <c r="F93" i="26"/>
  <c r="E92" i="26"/>
  <c r="E93" i="26"/>
  <c r="F64" i="26" l="1"/>
  <c r="F65" i="26"/>
  <c r="E64" i="26"/>
  <c r="E65" i="26"/>
  <c r="F58" i="26"/>
  <c r="F59" i="26"/>
  <c r="E58" i="26"/>
  <c r="F49" i="26"/>
  <c r="F50" i="26"/>
  <c r="E49" i="26"/>
  <c r="E50" i="26"/>
  <c r="F24" i="26"/>
  <c r="F25" i="26"/>
  <c r="E24" i="26"/>
  <c r="E25" i="26"/>
  <c r="E138" i="26"/>
  <c r="F138" i="26" s="1"/>
  <c r="F74" i="26"/>
  <c r="E74" i="26"/>
  <c r="E35" i="26"/>
  <c r="F35" i="26" s="1"/>
  <c r="F29" i="7" l="1"/>
  <c r="F30" i="7"/>
  <c r="E29" i="7"/>
  <c r="F19" i="7"/>
  <c r="F20" i="7"/>
  <c r="F21" i="7"/>
  <c r="E19" i="7"/>
  <c r="E20" i="7"/>
  <c r="E21" i="7"/>
  <c r="F169" i="26"/>
  <c r="E169" i="26"/>
  <c r="F168" i="26"/>
  <c r="E168" i="26"/>
  <c r="F167" i="26"/>
  <c r="E167" i="26"/>
  <c r="F166" i="26"/>
  <c r="E166" i="26"/>
  <c r="F165" i="26"/>
  <c r="E165" i="26"/>
  <c r="F164" i="26"/>
  <c r="E164" i="26"/>
  <c r="F163" i="26"/>
  <c r="E163" i="26"/>
  <c r="F162" i="26"/>
  <c r="E162" i="26"/>
  <c r="F161" i="26"/>
  <c r="E161" i="26"/>
  <c r="F158" i="26"/>
  <c r="E158" i="26"/>
  <c r="F157" i="26"/>
  <c r="E157" i="26"/>
  <c r="F156" i="26"/>
  <c r="E156" i="26"/>
  <c r="F155" i="26"/>
  <c r="E155" i="26"/>
  <c r="F154" i="26"/>
  <c r="E154" i="26"/>
  <c r="F153" i="26"/>
  <c r="E153" i="26"/>
  <c r="F152" i="26"/>
  <c r="E152" i="26"/>
  <c r="F151" i="26"/>
  <c r="E151" i="26"/>
  <c r="F150" i="26"/>
  <c r="E150" i="26"/>
  <c r="F149" i="26"/>
  <c r="E149" i="26"/>
  <c r="F148" i="26"/>
  <c r="E148" i="26"/>
  <c r="F147" i="26"/>
  <c r="E147" i="26"/>
  <c r="F146" i="26"/>
  <c r="E146" i="26"/>
  <c r="E145" i="26"/>
  <c r="F145" i="26" s="1"/>
  <c r="E144" i="26"/>
  <c r="F144" i="26" s="1"/>
  <c r="E137" i="26"/>
  <c r="F137" i="26" s="1"/>
  <c r="F136" i="26"/>
  <c r="E136" i="26"/>
  <c r="F135" i="26"/>
  <c r="E135" i="26"/>
  <c r="F134" i="26"/>
  <c r="E134" i="26"/>
  <c r="F133" i="26"/>
  <c r="E133" i="26"/>
  <c r="F129" i="26"/>
  <c r="E129" i="26"/>
  <c r="F128" i="26"/>
  <c r="E128" i="26"/>
  <c r="F127" i="26"/>
  <c r="E127" i="26"/>
  <c r="F126" i="26"/>
  <c r="E126" i="26"/>
  <c r="F125" i="26"/>
  <c r="E125" i="26"/>
  <c r="F124" i="26"/>
  <c r="E124" i="26"/>
  <c r="F123" i="26"/>
  <c r="E123" i="26"/>
  <c r="F122" i="26"/>
  <c r="E122" i="26"/>
  <c r="F119" i="26"/>
  <c r="E119" i="26"/>
  <c r="F118" i="26"/>
  <c r="E118" i="26"/>
  <c r="F117" i="26"/>
  <c r="E117" i="26"/>
  <c r="F116" i="26"/>
  <c r="E116" i="26"/>
  <c r="F115" i="26"/>
  <c r="E115" i="26"/>
  <c r="E114" i="26"/>
  <c r="F114" i="26" s="1"/>
  <c r="E112" i="26"/>
  <c r="F112" i="26" s="1"/>
  <c r="E106" i="26"/>
  <c r="F106" i="26" s="1"/>
  <c r="E105" i="26"/>
  <c r="F105" i="26" s="1"/>
  <c r="F104" i="26"/>
  <c r="E104" i="26"/>
  <c r="F97" i="26"/>
  <c r="E97" i="26"/>
  <c r="F96" i="26"/>
  <c r="E96" i="26"/>
  <c r="F95" i="26"/>
  <c r="E95" i="26"/>
  <c r="F94" i="26"/>
  <c r="E94" i="26"/>
  <c r="F91" i="26"/>
  <c r="E91" i="26"/>
  <c r="F90" i="26"/>
  <c r="E90" i="26"/>
  <c r="F89" i="26"/>
  <c r="E89" i="26"/>
  <c r="F88" i="26"/>
  <c r="E88" i="26"/>
  <c r="F87" i="26"/>
  <c r="E87" i="26"/>
  <c r="F86" i="26"/>
  <c r="E86" i="26"/>
  <c r="F85" i="26"/>
  <c r="E85" i="26"/>
  <c r="F84" i="26"/>
  <c r="E84" i="26"/>
  <c r="F83" i="26"/>
  <c r="E83" i="26"/>
  <c r="E82" i="26"/>
  <c r="F82" i="26" s="1"/>
  <c r="E80" i="26"/>
  <c r="F80" i="26" s="1"/>
  <c r="F73" i="26"/>
  <c r="E73" i="26"/>
  <c r="F72" i="26"/>
  <c r="E72" i="26"/>
  <c r="F71" i="26"/>
  <c r="E71" i="26"/>
  <c r="F70" i="26"/>
  <c r="E70" i="26"/>
  <c r="F69" i="26"/>
  <c r="E69" i="26"/>
  <c r="F68" i="26"/>
  <c r="E68" i="26"/>
  <c r="F67" i="26"/>
  <c r="E67" i="26"/>
  <c r="F66" i="26"/>
  <c r="E66" i="26"/>
  <c r="F63" i="26"/>
  <c r="E63" i="26"/>
  <c r="F62" i="26"/>
  <c r="E62" i="26"/>
  <c r="F61" i="26"/>
  <c r="E61" i="26"/>
  <c r="F60" i="26"/>
  <c r="E60" i="26"/>
  <c r="E59" i="26"/>
  <c r="F57" i="26"/>
  <c r="E57" i="26"/>
  <c r="F56" i="26"/>
  <c r="E56" i="26"/>
  <c r="F55" i="26"/>
  <c r="E55" i="26"/>
  <c r="F54" i="26"/>
  <c r="E54" i="26"/>
  <c r="F53" i="26"/>
  <c r="E53" i="26"/>
  <c r="F52" i="26"/>
  <c r="E52" i="26"/>
  <c r="F51" i="26"/>
  <c r="E51" i="26"/>
  <c r="F48" i="26"/>
  <c r="E48" i="26"/>
  <c r="F47" i="26"/>
  <c r="E47" i="26"/>
  <c r="F46" i="26"/>
  <c r="E46" i="26"/>
  <c r="F45" i="26"/>
  <c r="E45" i="26"/>
  <c r="F44" i="26"/>
  <c r="E44" i="26"/>
  <c r="F43" i="26"/>
  <c r="E43" i="26"/>
  <c r="E42" i="26"/>
  <c r="F42" i="26" s="1"/>
  <c r="E41" i="26"/>
  <c r="F41" i="26" s="1"/>
  <c r="A37" i="26"/>
  <c r="A76" i="26" s="1"/>
  <c r="A140" i="26" s="1"/>
  <c r="E34" i="26"/>
  <c r="F34" i="26" s="1"/>
  <c r="F33" i="26"/>
  <c r="E33" i="26"/>
  <c r="F32" i="26"/>
  <c r="E32" i="26"/>
  <c r="F31" i="26"/>
  <c r="E31" i="26"/>
  <c r="F30" i="26"/>
  <c r="E30" i="26"/>
  <c r="F29" i="26"/>
  <c r="E29" i="26"/>
  <c r="F28" i="26"/>
  <c r="E28" i="26"/>
  <c r="F27" i="26"/>
  <c r="E27" i="26"/>
  <c r="F26" i="26"/>
  <c r="E26" i="26"/>
  <c r="F23" i="26"/>
  <c r="E23" i="26"/>
  <c r="F22" i="26"/>
  <c r="E22" i="26"/>
  <c r="F21" i="26"/>
  <c r="E21" i="26"/>
  <c r="F20" i="26"/>
  <c r="E20" i="26"/>
  <c r="F19" i="26"/>
  <c r="E19" i="26"/>
  <c r="F18" i="26"/>
  <c r="E18" i="26"/>
  <c r="F17" i="26"/>
  <c r="E17" i="26"/>
  <c r="F16" i="26"/>
  <c r="E16" i="26"/>
  <c r="F15" i="26"/>
  <c r="E15" i="26"/>
  <c r="F14" i="26"/>
  <c r="E14" i="26"/>
  <c r="F13" i="26"/>
  <c r="E13" i="26"/>
  <c r="F12" i="26"/>
  <c r="E12" i="26"/>
  <c r="F11" i="26"/>
  <c r="E11" i="26"/>
  <c r="F10" i="26"/>
  <c r="E10" i="26"/>
  <c r="E9" i="26"/>
  <c r="F9" i="26" s="1"/>
  <c r="E6" i="26"/>
  <c r="F6" i="26" s="1"/>
  <c r="E149" i="24" l="1"/>
  <c r="F149" i="24"/>
  <c r="E150" i="24"/>
  <c r="F150" i="24"/>
  <c r="E151" i="24"/>
  <c r="F151" i="24"/>
  <c r="E152" i="24"/>
  <c r="F152" i="24"/>
  <c r="E153" i="24"/>
  <c r="F153" i="24"/>
  <c r="E155" i="24"/>
  <c r="F155" i="24"/>
  <c r="E156" i="24"/>
  <c r="F156" i="24"/>
  <c r="E157" i="24"/>
  <c r="F157" i="24"/>
  <c r="E158" i="24"/>
  <c r="F158" i="24"/>
  <c r="E159" i="24"/>
  <c r="F159" i="24"/>
  <c r="E160" i="24"/>
  <c r="F160" i="24"/>
  <c r="E161" i="24"/>
  <c r="F161" i="24"/>
  <c r="E162" i="24"/>
  <c r="F162" i="24"/>
  <c r="E165" i="24"/>
  <c r="F165" i="24"/>
  <c r="E166" i="24"/>
  <c r="F166" i="24"/>
  <c r="E167" i="24"/>
  <c r="F167" i="24"/>
  <c r="E168" i="24"/>
  <c r="F168" i="24"/>
  <c r="E172" i="24"/>
  <c r="F172" i="24"/>
  <c r="E173" i="24"/>
  <c r="F173" i="24"/>
  <c r="F148" i="24"/>
  <c r="E148" i="24"/>
  <c r="E147" i="24"/>
  <c r="E145" i="24"/>
  <c r="E139" i="24"/>
  <c r="E138" i="24"/>
  <c r="E114" i="24"/>
  <c r="F114" i="24"/>
  <c r="E115" i="24"/>
  <c r="F115" i="24"/>
  <c r="E116" i="24"/>
  <c r="F116" i="24"/>
  <c r="E117" i="24"/>
  <c r="F117" i="24"/>
  <c r="E118" i="24"/>
  <c r="F118" i="24"/>
  <c r="E119" i="24"/>
  <c r="F119" i="24"/>
  <c r="E120" i="24"/>
  <c r="F120" i="24"/>
  <c r="E121" i="24"/>
  <c r="F121" i="24"/>
  <c r="E122" i="24"/>
  <c r="F122" i="24"/>
  <c r="E123" i="24"/>
  <c r="F123" i="24"/>
  <c r="E124" i="24"/>
  <c r="F124" i="24"/>
  <c r="E125" i="24"/>
  <c r="F125" i="24"/>
  <c r="E126" i="24"/>
  <c r="F126" i="24"/>
  <c r="E127" i="24"/>
  <c r="F127" i="24"/>
  <c r="E128" i="24"/>
  <c r="F128" i="24"/>
  <c r="E129" i="24"/>
  <c r="F129" i="24"/>
  <c r="E130" i="24"/>
  <c r="F130" i="24"/>
  <c r="E131" i="24"/>
  <c r="F131" i="24"/>
  <c r="E132" i="24"/>
  <c r="F132" i="24"/>
  <c r="E133" i="24"/>
  <c r="F133" i="24"/>
  <c r="E134" i="24"/>
  <c r="F134" i="24"/>
  <c r="E136" i="24"/>
  <c r="F136" i="24"/>
  <c r="E137" i="24"/>
  <c r="F137" i="24"/>
  <c r="F113" i="24"/>
  <c r="E113" i="24"/>
  <c r="E112" i="24"/>
  <c r="E111" i="24"/>
  <c r="E185" i="4"/>
  <c r="E162" i="4"/>
  <c r="F162" i="4"/>
  <c r="E163" i="4"/>
  <c r="F163" i="4"/>
  <c r="E164" i="4"/>
  <c r="F164" i="4"/>
  <c r="E165" i="4"/>
  <c r="F165" i="4"/>
  <c r="E166" i="4"/>
  <c r="F166" i="4"/>
  <c r="E167" i="4"/>
  <c r="F167" i="4"/>
  <c r="E168" i="4"/>
  <c r="F168" i="4"/>
  <c r="E169" i="4"/>
  <c r="F169" i="4"/>
  <c r="E170" i="4"/>
  <c r="F170" i="4"/>
  <c r="E171" i="4"/>
  <c r="F171" i="4"/>
  <c r="E172" i="4"/>
  <c r="F172" i="4"/>
  <c r="E173" i="4"/>
  <c r="F173" i="4"/>
  <c r="E174" i="4"/>
  <c r="F174" i="4"/>
  <c r="E177" i="4"/>
  <c r="F177" i="4"/>
  <c r="E178" i="4"/>
  <c r="F178" i="4"/>
  <c r="E179" i="4"/>
  <c r="F179" i="4"/>
  <c r="E180" i="4"/>
  <c r="F180" i="4"/>
  <c r="E181" i="4"/>
  <c r="F181" i="4"/>
  <c r="E182" i="4"/>
  <c r="F182" i="4"/>
  <c r="E183" i="4"/>
  <c r="F183" i="4"/>
  <c r="E184" i="4"/>
  <c r="F184" i="4"/>
  <c r="F161" i="4"/>
  <c r="E161" i="4"/>
  <c r="E160" i="4"/>
  <c r="E157" i="4"/>
  <c r="E149" i="4"/>
  <c r="E150" i="4"/>
  <c r="E151" i="4"/>
  <c r="E148" i="4"/>
  <c r="E119" i="4"/>
  <c r="F119" i="4"/>
  <c r="E120" i="4"/>
  <c r="F120" i="4"/>
  <c r="E121" i="4"/>
  <c r="F121" i="4"/>
  <c r="E122" i="4"/>
  <c r="F122" i="4"/>
  <c r="E123" i="4"/>
  <c r="F123" i="4"/>
  <c r="E125" i="4"/>
  <c r="F125" i="4"/>
  <c r="E126" i="4"/>
  <c r="F126" i="4"/>
  <c r="E127" i="4"/>
  <c r="F127" i="4"/>
  <c r="E128" i="4"/>
  <c r="F128" i="4"/>
  <c r="E129" i="4"/>
  <c r="F129" i="4"/>
  <c r="E130" i="4"/>
  <c r="F130" i="4"/>
  <c r="E139" i="4"/>
  <c r="F139" i="4"/>
  <c r="E140" i="4"/>
  <c r="F140" i="4"/>
  <c r="E141" i="4"/>
  <c r="F141" i="4"/>
  <c r="E142" i="4"/>
  <c r="F142" i="4"/>
  <c r="E146" i="4"/>
  <c r="F146" i="4"/>
  <c r="E147" i="4"/>
  <c r="F147" i="4"/>
  <c r="F118" i="4"/>
  <c r="E118" i="4"/>
  <c r="E117" i="4"/>
  <c r="E116" i="4"/>
  <c r="E150" i="21"/>
  <c r="F150" i="21"/>
  <c r="E151" i="21"/>
  <c r="F151" i="21"/>
  <c r="E152" i="21"/>
  <c r="F152" i="21"/>
  <c r="E153" i="21"/>
  <c r="F153" i="21"/>
  <c r="E154" i="21"/>
  <c r="F154" i="21"/>
  <c r="E155" i="21"/>
  <c r="F155" i="21"/>
  <c r="E156" i="21"/>
  <c r="F156" i="21"/>
  <c r="E157" i="21"/>
  <c r="F157" i="21"/>
  <c r="E158" i="21"/>
  <c r="F158" i="21"/>
  <c r="E159" i="21"/>
  <c r="F159" i="21"/>
  <c r="E160" i="21"/>
  <c r="F160" i="21"/>
  <c r="E161" i="21"/>
  <c r="F161" i="21"/>
  <c r="E162" i="21"/>
  <c r="F162" i="21"/>
  <c r="E165" i="21"/>
  <c r="E166" i="21"/>
  <c r="F166" i="21"/>
  <c r="F149" i="21"/>
  <c r="E149" i="21"/>
  <c r="E148" i="21"/>
  <c r="E145" i="21"/>
  <c r="E133" i="21"/>
  <c r="E134" i="21"/>
  <c r="E135" i="21"/>
  <c r="E136" i="21"/>
  <c r="E137" i="21"/>
  <c r="E138" i="21"/>
  <c r="E139" i="21"/>
  <c r="E132" i="21"/>
  <c r="E104" i="21"/>
  <c r="F104" i="21"/>
  <c r="E105" i="21"/>
  <c r="F105" i="21"/>
  <c r="E106" i="21"/>
  <c r="F106" i="21"/>
  <c r="E107" i="21"/>
  <c r="F107" i="21"/>
  <c r="E108" i="21"/>
  <c r="F108" i="21"/>
  <c r="E113" i="21"/>
  <c r="F113" i="21"/>
  <c r="E114" i="21"/>
  <c r="F114" i="21"/>
  <c r="E115" i="21"/>
  <c r="F115" i="21"/>
  <c r="E116" i="21"/>
  <c r="F116" i="21"/>
  <c r="E123" i="21"/>
  <c r="F123" i="21"/>
  <c r="E124" i="21"/>
  <c r="F124" i="21"/>
  <c r="E125" i="21"/>
  <c r="F125" i="21"/>
  <c r="E126" i="21"/>
  <c r="F126" i="21"/>
  <c r="E127" i="21"/>
  <c r="F127" i="21"/>
  <c r="E128" i="21"/>
  <c r="F128" i="21"/>
  <c r="E129" i="21"/>
  <c r="F129" i="21"/>
  <c r="E130" i="21"/>
  <c r="F130" i="21"/>
  <c r="E131" i="21"/>
  <c r="F131" i="21"/>
  <c r="F103" i="21"/>
  <c r="E103" i="21"/>
  <c r="E102" i="21"/>
  <c r="E101" i="21"/>
  <c r="E22" i="8" l="1"/>
  <c r="F22" i="8"/>
  <c r="F16" i="8"/>
  <c r="F17" i="8"/>
  <c r="F18" i="8"/>
  <c r="F19" i="8"/>
  <c r="E16" i="8"/>
  <c r="E17" i="8"/>
  <c r="E18" i="8"/>
  <c r="E19" i="8"/>
  <c r="F13" i="8"/>
  <c r="E13" i="8"/>
  <c r="E12" i="7"/>
  <c r="F12" i="7"/>
  <c r="F14" i="25" l="1"/>
  <c r="F15" i="25"/>
  <c r="F16" i="25"/>
  <c r="E14" i="25"/>
  <c r="E15" i="25"/>
  <c r="E16" i="25"/>
  <c r="E192" i="24" l="1"/>
  <c r="E193" i="24"/>
  <c r="F193" i="24"/>
  <c r="F192" i="24"/>
  <c r="F139" i="24"/>
  <c r="F92" i="24"/>
  <c r="F93" i="24"/>
  <c r="F94" i="24"/>
  <c r="F95" i="24"/>
  <c r="E92" i="24"/>
  <c r="E93" i="24"/>
  <c r="E94" i="24"/>
  <c r="E95" i="24"/>
  <c r="F85" i="24"/>
  <c r="E85" i="24"/>
  <c r="F13" i="24"/>
  <c r="F14" i="24"/>
  <c r="E13" i="24"/>
  <c r="E14" i="24"/>
  <c r="F205" i="4"/>
  <c r="F206" i="4"/>
  <c r="F207" i="4"/>
  <c r="F208" i="4"/>
  <c r="E205" i="4"/>
  <c r="E206" i="4"/>
  <c r="E207" i="4"/>
  <c r="E208" i="4"/>
  <c r="F198" i="4"/>
  <c r="F199" i="4"/>
  <c r="F200" i="4"/>
  <c r="F201" i="4"/>
  <c r="E198" i="4"/>
  <c r="E199" i="4"/>
  <c r="E200" i="4"/>
  <c r="E201" i="4"/>
  <c r="F150" i="4"/>
  <c r="F151" i="4"/>
  <c r="F62" i="4"/>
  <c r="E62" i="4"/>
  <c r="E81" i="4"/>
  <c r="E82" i="4"/>
  <c r="F82" i="4"/>
  <c r="F81" i="4"/>
  <c r="F200" i="21"/>
  <c r="E200" i="21"/>
  <c r="F193" i="21"/>
  <c r="E193" i="21"/>
  <c r="E177" i="21"/>
  <c r="F177" i="21" s="1"/>
  <c r="E95" i="21" l="1"/>
  <c r="F95" i="21" s="1"/>
  <c r="F83" i="21" l="1"/>
  <c r="F84" i="21"/>
  <c r="F85" i="21"/>
  <c r="E83" i="21"/>
  <c r="E84" i="21"/>
  <c r="E85" i="21"/>
  <c r="E60" i="21"/>
  <c r="E61" i="21"/>
  <c r="E62" i="21"/>
  <c r="E63" i="21"/>
  <c r="E64" i="21"/>
  <c r="F64" i="21"/>
  <c r="F63" i="21"/>
  <c r="F62" i="21"/>
  <c r="F61" i="21"/>
  <c r="F60" i="21"/>
  <c r="E29" i="21" l="1"/>
  <c r="F29" i="21" s="1"/>
  <c r="F26" i="21"/>
  <c r="E26" i="21"/>
  <c r="F13" i="21"/>
  <c r="E13" i="21"/>
  <c r="E7" i="8" l="1"/>
  <c r="F7" i="8" s="1"/>
  <c r="E75" i="25" l="1"/>
  <c r="F69" i="25"/>
  <c r="E69" i="25"/>
  <c r="F68" i="25"/>
  <c r="F63" i="25"/>
  <c r="E63" i="25"/>
  <c r="F62" i="25"/>
  <c r="E62" i="25"/>
  <c r="F61" i="25"/>
  <c r="E61" i="25"/>
  <c r="F60" i="25"/>
  <c r="E60" i="25"/>
  <c r="F59" i="25"/>
  <c r="E59" i="25"/>
  <c r="F55" i="25"/>
  <c r="E55" i="25"/>
  <c r="F54" i="25"/>
  <c r="E54" i="25"/>
  <c r="F53" i="25"/>
  <c r="E53" i="25"/>
  <c r="F52" i="25"/>
  <c r="E52" i="25"/>
  <c r="F51" i="25"/>
  <c r="E51" i="25"/>
  <c r="F50" i="25"/>
  <c r="E50" i="25"/>
  <c r="F49" i="25"/>
  <c r="E49" i="25"/>
  <c r="F48" i="25"/>
  <c r="E48" i="25"/>
  <c r="F47" i="25"/>
  <c r="E47" i="25"/>
  <c r="F46" i="25"/>
  <c r="E46" i="25"/>
  <c r="F45" i="25"/>
  <c r="E45" i="25"/>
  <c r="F44" i="25"/>
  <c r="E44" i="25"/>
  <c r="F43" i="25"/>
  <c r="E43" i="25"/>
  <c r="F42" i="25"/>
  <c r="E42" i="25"/>
  <c r="E41" i="25"/>
  <c r="F41" i="25" s="1"/>
  <c r="E40" i="25"/>
  <c r="F40" i="25" s="1"/>
  <c r="A36" i="25"/>
  <c r="E33" i="25"/>
  <c r="F33" i="25" s="1"/>
  <c r="F32" i="25"/>
  <c r="E32" i="25"/>
  <c r="F31" i="25"/>
  <c r="E31" i="25"/>
  <c r="F30" i="25"/>
  <c r="E30" i="25"/>
  <c r="F29" i="25"/>
  <c r="E29" i="25"/>
  <c r="F28" i="25"/>
  <c r="E28" i="25"/>
  <c r="F27" i="25"/>
  <c r="E27" i="25"/>
  <c r="F26" i="25"/>
  <c r="E26" i="25"/>
  <c r="F25" i="25"/>
  <c r="E25" i="25"/>
  <c r="F24" i="25"/>
  <c r="E24" i="25"/>
  <c r="F23" i="25"/>
  <c r="E23" i="25"/>
  <c r="F22" i="25"/>
  <c r="E22" i="25"/>
  <c r="F21" i="25"/>
  <c r="E21" i="25"/>
  <c r="F20" i="25"/>
  <c r="E20" i="25"/>
  <c r="F13" i="25"/>
  <c r="E13" i="25"/>
  <c r="F12" i="25"/>
  <c r="E12" i="25"/>
  <c r="F11" i="25"/>
  <c r="E11" i="25"/>
  <c r="E10" i="25"/>
  <c r="F10" i="25" s="1"/>
  <c r="F208" i="24"/>
  <c r="E208" i="24"/>
  <c r="F207" i="24"/>
  <c r="E207" i="24"/>
  <c r="F204" i="24"/>
  <c r="E204" i="24"/>
  <c r="F203" i="24"/>
  <c r="E203" i="24"/>
  <c r="F202" i="24"/>
  <c r="E202" i="24"/>
  <c r="F201" i="24"/>
  <c r="E201" i="24"/>
  <c r="F200" i="24"/>
  <c r="E200" i="24"/>
  <c r="F199" i="24"/>
  <c r="E199" i="24"/>
  <c r="F198" i="24"/>
  <c r="E198" i="24"/>
  <c r="F197" i="24"/>
  <c r="E197" i="24"/>
  <c r="F196" i="24"/>
  <c r="E196" i="24"/>
  <c r="F195" i="24"/>
  <c r="E195" i="24"/>
  <c r="F194" i="24"/>
  <c r="E194" i="24"/>
  <c r="F191" i="24"/>
  <c r="E191" i="24"/>
  <c r="F190" i="24"/>
  <c r="E190" i="24"/>
  <c r="F189" i="24"/>
  <c r="E189" i="24"/>
  <c r="F188" i="24"/>
  <c r="E188" i="24"/>
  <c r="F187" i="24"/>
  <c r="E187" i="24"/>
  <c r="F186" i="24"/>
  <c r="E186" i="24"/>
  <c r="F185" i="24"/>
  <c r="E185" i="24"/>
  <c r="E181" i="24"/>
  <c r="F181" i="24" s="1"/>
  <c r="E175" i="24"/>
  <c r="F175" i="24" s="1"/>
  <c r="E174" i="24"/>
  <c r="F174" i="24" s="1"/>
  <c r="F147" i="24"/>
  <c r="F145" i="24"/>
  <c r="F138" i="24"/>
  <c r="F112" i="24"/>
  <c r="F111" i="24"/>
  <c r="E105" i="24"/>
  <c r="F105" i="24" s="1"/>
  <c r="E104" i="24"/>
  <c r="F104" i="24" s="1"/>
  <c r="F103" i="24"/>
  <c r="E103" i="24"/>
  <c r="F102" i="24"/>
  <c r="E102" i="24"/>
  <c r="F100" i="24"/>
  <c r="E100" i="24"/>
  <c r="F99" i="24"/>
  <c r="E99" i="24"/>
  <c r="F98" i="24"/>
  <c r="E98" i="24"/>
  <c r="F97" i="24"/>
  <c r="E97" i="24"/>
  <c r="F96" i="24"/>
  <c r="E96" i="24"/>
  <c r="F91" i="24"/>
  <c r="E91" i="24"/>
  <c r="F90" i="24"/>
  <c r="E90" i="24"/>
  <c r="F86" i="24"/>
  <c r="E86" i="24"/>
  <c r="F84" i="24"/>
  <c r="E84" i="24"/>
  <c r="F83" i="24"/>
  <c r="E83" i="24"/>
  <c r="F82" i="24"/>
  <c r="E82" i="24"/>
  <c r="F81" i="24"/>
  <c r="E81" i="24"/>
  <c r="F80" i="24"/>
  <c r="E80" i="24"/>
  <c r="F79" i="24"/>
  <c r="E79" i="24"/>
  <c r="F78" i="24"/>
  <c r="E78" i="24"/>
  <c r="E77" i="24"/>
  <c r="F77" i="24" s="1"/>
  <c r="E74" i="24"/>
  <c r="F74" i="24" s="1"/>
  <c r="F68" i="24"/>
  <c r="E68" i="24"/>
  <c r="F64" i="24"/>
  <c r="E64" i="24"/>
  <c r="F63" i="24"/>
  <c r="E63" i="24"/>
  <c r="F62" i="24"/>
  <c r="E62" i="24"/>
  <c r="F61" i="24"/>
  <c r="E61" i="24"/>
  <c r="F60" i="24"/>
  <c r="E60" i="24"/>
  <c r="F59" i="24"/>
  <c r="E59" i="24"/>
  <c r="F58" i="24"/>
  <c r="E58" i="24"/>
  <c r="F57" i="24"/>
  <c r="E57" i="24"/>
  <c r="F56" i="24"/>
  <c r="E56" i="24"/>
  <c r="F55" i="24"/>
  <c r="E55" i="24"/>
  <c r="F54" i="24"/>
  <c r="E54" i="24"/>
  <c r="F53" i="24"/>
  <c r="E53" i="24"/>
  <c r="F52" i="24"/>
  <c r="E52" i="24"/>
  <c r="F51" i="24"/>
  <c r="E51" i="24"/>
  <c r="F50" i="24"/>
  <c r="E50" i="24"/>
  <c r="F49" i="24"/>
  <c r="E49" i="24"/>
  <c r="F48" i="24"/>
  <c r="E48" i="24"/>
  <c r="F47" i="24"/>
  <c r="E47" i="24"/>
  <c r="F46" i="24"/>
  <c r="E46" i="24"/>
  <c r="F45" i="24"/>
  <c r="E45" i="24"/>
  <c r="F44" i="24"/>
  <c r="E44" i="24"/>
  <c r="F43" i="24"/>
  <c r="E43" i="24"/>
  <c r="F41" i="24"/>
  <c r="E41" i="24"/>
  <c r="F40" i="24"/>
  <c r="E40" i="24"/>
  <c r="F39" i="24"/>
  <c r="E39" i="24"/>
  <c r="F38" i="24"/>
  <c r="E38" i="24"/>
  <c r="F37" i="24"/>
  <c r="E37" i="24"/>
  <c r="F36" i="24"/>
  <c r="E36" i="24"/>
  <c r="E35" i="24"/>
  <c r="F35" i="24" s="1"/>
  <c r="E34" i="24"/>
  <c r="F34" i="24" s="1"/>
  <c r="A30" i="24"/>
  <c r="A70" i="24" s="1"/>
  <c r="A107" i="24" s="1"/>
  <c r="A141" i="24" s="1"/>
  <c r="A177" i="24" s="1"/>
  <c r="E28" i="24"/>
  <c r="F28" i="24" s="1"/>
  <c r="E27" i="24"/>
  <c r="F27" i="24" s="1"/>
  <c r="F26" i="24"/>
  <c r="E26" i="24"/>
  <c r="F25" i="24"/>
  <c r="E25" i="24"/>
  <c r="F18" i="24"/>
  <c r="E18" i="24"/>
  <c r="F17" i="24"/>
  <c r="E17" i="24"/>
  <c r="F16" i="24"/>
  <c r="E16" i="24"/>
  <c r="F15" i="24"/>
  <c r="E15" i="24"/>
  <c r="F12" i="24"/>
  <c r="E12" i="24"/>
  <c r="F11" i="24"/>
  <c r="E11" i="24"/>
  <c r="F10" i="24"/>
  <c r="E10" i="24"/>
  <c r="E9" i="24"/>
  <c r="F9" i="24" s="1"/>
  <c r="E6" i="24"/>
  <c r="F6" i="24" s="1"/>
  <c r="F210" i="4" l="1"/>
  <c r="F211" i="4"/>
  <c r="F212" i="4"/>
  <c r="F213" i="4"/>
  <c r="F214" i="4"/>
  <c r="E210" i="4"/>
  <c r="E211" i="4"/>
  <c r="E212" i="4"/>
  <c r="E213" i="4"/>
  <c r="E214" i="4"/>
  <c r="E186" i="4"/>
  <c r="F186" i="4" s="1"/>
  <c r="F102" i="4"/>
  <c r="F103" i="4"/>
  <c r="F104" i="4"/>
  <c r="F105" i="4"/>
  <c r="F106" i="4"/>
  <c r="F107" i="4"/>
  <c r="E102" i="4"/>
  <c r="E103" i="4"/>
  <c r="E104" i="4"/>
  <c r="E105" i="4"/>
  <c r="E106" i="4"/>
  <c r="E107" i="4"/>
  <c r="E196" i="21"/>
  <c r="E197" i="21"/>
  <c r="E198" i="21"/>
  <c r="F198" i="21"/>
  <c r="F197" i="21"/>
  <c r="F196" i="21"/>
  <c r="F179" i="21"/>
  <c r="F180" i="21"/>
  <c r="F181" i="21"/>
  <c r="F182" i="21"/>
  <c r="F183" i="21"/>
  <c r="F184" i="21"/>
  <c r="F188" i="21"/>
  <c r="E179" i="21"/>
  <c r="E180" i="21"/>
  <c r="E181" i="21"/>
  <c r="E182" i="21"/>
  <c r="E183" i="21"/>
  <c r="E184" i="21"/>
  <c r="E188" i="21"/>
  <c r="F136" i="21" l="1"/>
  <c r="F137" i="21"/>
  <c r="F138" i="21"/>
  <c r="E49" i="21" l="1"/>
  <c r="E50" i="21"/>
  <c r="E51" i="21"/>
  <c r="F51" i="21"/>
  <c r="F50" i="21"/>
  <c r="F49" i="21"/>
  <c r="E14" i="21"/>
  <c r="F14" i="21"/>
  <c r="E15" i="21"/>
  <c r="F15" i="21"/>
  <c r="E16" i="21"/>
  <c r="F16" i="21"/>
  <c r="E28" i="21"/>
  <c r="F28" i="21" s="1"/>
  <c r="E6" i="8" l="1"/>
  <c r="F6" i="8" s="1"/>
  <c r="F23" i="8"/>
  <c r="E23" i="8"/>
  <c r="F204" i="4" l="1"/>
  <c r="E204" i="4"/>
  <c r="F148" i="4"/>
  <c r="F149" i="4"/>
  <c r="F72" i="4"/>
  <c r="F73" i="4"/>
  <c r="E72" i="4"/>
  <c r="E73" i="4"/>
  <c r="F58" i="4"/>
  <c r="F59" i="4"/>
  <c r="F60" i="4"/>
  <c r="F61" i="4"/>
  <c r="E58" i="4"/>
  <c r="E59" i="4"/>
  <c r="E60" i="4"/>
  <c r="E61" i="4"/>
  <c r="E49" i="4"/>
  <c r="E50" i="4"/>
  <c r="F50" i="4"/>
  <c r="F49" i="4"/>
  <c r="E33" i="4"/>
  <c r="F33" i="4" s="1"/>
  <c r="E34" i="4"/>
  <c r="F34" i="4" s="1"/>
  <c r="F191" i="21"/>
  <c r="F192" i="21"/>
  <c r="F194" i="21"/>
  <c r="E191" i="21"/>
  <c r="E192" i="21"/>
  <c r="E194" i="21"/>
  <c r="F132" i="21"/>
  <c r="F133" i="21"/>
  <c r="F134" i="21"/>
  <c r="F135" i="21"/>
  <c r="F27" i="7" l="1"/>
  <c r="F28" i="7"/>
  <c r="E27" i="7"/>
  <c r="E28" i="7"/>
  <c r="F16" i="7"/>
  <c r="F17" i="7"/>
  <c r="F18" i="7"/>
  <c r="F22" i="7"/>
  <c r="E16" i="7"/>
  <c r="E17" i="7"/>
  <c r="E18" i="7"/>
  <c r="E22" i="7"/>
  <c r="F13" i="7"/>
  <c r="E13" i="7"/>
  <c r="F205" i="21" l="1"/>
  <c r="E205" i="21"/>
  <c r="F204" i="21"/>
  <c r="E204" i="21"/>
  <c r="F199" i="21"/>
  <c r="E199" i="21"/>
  <c r="F195" i="21"/>
  <c r="E195" i="21"/>
  <c r="F190" i="21"/>
  <c r="E190" i="21"/>
  <c r="F189" i="21"/>
  <c r="E189" i="21"/>
  <c r="F178" i="21"/>
  <c r="E178" i="21"/>
  <c r="E176" i="21"/>
  <c r="F176" i="21" s="1"/>
  <c r="E167" i="21"/>
  <c r="F167" i="21" s="1"/>
  <c r="F148" i="21"/>
  <c r="F145" i="21"/>
  <c r="F139" i="21"/>
  <c r="F102" i="21"/>
  <c r="F101" i="21"/>
  <c r="E94" i="21"/>
  <c r="F94" i="21" s="1"/>
  <c r="F93" i="21"/>
  <c r="E93" i="21"/>
  <c r="F91" i="21"/>
  <c r="E91" i="21"/>
  <c r="F86" i="21"/>
  <c r="E86" i="21"/>
  <c r="F82" i="21"/>
  <c r="E82" i="21"/>
  <c r="F81" i="21"/>
  <c r="E81" i="21"/>
  <c r="F80" i="21"/>
  <c r="E80" i="21"/>
  <c r="F79" i="21"/>
  <c r="E79" i="21"/>
  <c r="F78" i="21"/>
  <c r="E78" i="21"/>
  <c r="E77" i="21"/>
  <c r="F77" i="21" s="1"/>
  <c r="E75" i="21"/>
  <c r="F75" i="21" s="1"/>
  <c r="F69" i="21"/>
  <c r="E69" i="21"/>
  <c r="F59" i="21"/>
  <c r="E59" i="21"/>
  <c r="F58" i="21"/>
  <c r="E58" i="21"/>
  <c r="F57" i="21"/>
  <c r="E57" i="21"/>
  <c r="F56" i="21"/>
  <c r="E56" i="21"/>
  <c r="F55" i="21"/>
  <c r="E55" i="21"/>
  <c r="F54" i="21"/>
  <c r="E54" i="21"/>
  <c r="F53" i="21"/>
  <c r="E53" i="21"/>
  <c r="F48" i="21"/>
  <c r="E48" i="21"/>
  <c r="F47" i="21"/>
  <c r="E47" i="21"/>
  <c r="F46" i="21"/>
  <c r="E46" i="21"/>
  <c r="E45" i="21"/>
  <c r="F42" i="21"/>
  <c r="E42" i="21"/>
  <c r="F41" i="21"/>
  <c r="E41" i="21"/>
  <c r="F40" i="21"/>
  <c r="E40" i="21"/>
  <c r="F39" i="21"/>
  <c r="E39" i="21"/>
  <c r="F38" i="21"/>
  <c r="E38" i="21"/>
  <c r="F37" i="21"/>
  <c r="E37" i="21"/>
  <c r="E36" i="21"/>
  <c r="F36" i="21" s="1"/>
  <c r="E35" i="21"/>
  <c r="F35" i="21" s="1"/>
  <c r="A31" i="21"/>
  <c r="A71" i="21" s="1"/>
  <c r="A97" i="21" s="1"/>
  <c r="A141" i="21" s="1"/>
  <c r="A172" i="21" s="1"/>
  <c r="F27" i="21"/>
  <c r="E27" i="21"/>
  <c r="F25" i="21"/>
  <c r="E25" i="21"/>
  <c r="F24" i="21"/>
  <c r="E24" i="21"/>
  <c r="F23" i="21"/>
  <c r="E23" i="21"/>
  <c r="F22" i="21"/>
  <c r="E22" i="21"/>
  <c r="F21" i="21"/>
  <c r="E21" i="21"/>
  <c r="F20" i="21"/>
  <c r="E20" i="21"/>
  <c r="F19" i="21"/>
  <c r="E19" i="21"/>
  <c r="F18" i="21"/>
  <c r="E18" i="21"/>
  <c r="F17" i="21"/>
  <c r="E17" i="21"/>
  <c r="F12" i="21"/>
  <c r="E12" i="21"/>
  <c r="F11" i="21"/>
  <c r="E11" i="21"/>
  <c r="F10" i="21"/>
  <c r="E10" i="21"/>
  <c r="E6" i="21"/>
  <c r="F6" i="21" s="1"/>
  <c r="E110" i="4" l="1"/>
  <c r="F110" i="4" s="1"/>
  <c r="F98" i="4"/>
  <c r="F99" i="4"/>
  <c r="E98" i="4"/>
  <c r="E99" i="4"/>
  <c r="F78" i="4"/>
  <c r="F79" i="4"/>
  <c r="F80" i="4"/>
  <c r="E78" i="4"/>
  <c r="E79" i="4"/>
  <c r="E80" i="4"/>
  <c r="E31" i="4"/>
  <c r="F31" i="4"/>
  <c r="E32" i="4"/>
  <c r="F32" i="4" s="1"/>
  <c r="F13" i="4"/>
  <c r="E13" i="4"/>
  <c r="F15" i="8" l="1"/>
  <c r="F20" i="8"/>
  <c r="E15" i="8"/>
  <c r="E20" i="8"/>
  <c r="F12" i="8"/>
  <c r="E12" i="8"/>
  <c r="E76" i="4" l="1"/>
  <c r="E77" i="4"/>
  <c r="F76" i="4"/>
  <c r="F77" i="4"/>
  <c r="F71" i="4"/>
  <c r="E71" i="4"/>
  <c r="F47" i="4"/>
  <c r="F48" i="4"/>
  <c r="E47" i="4"/>
  <c r="E48" i="4"/>
  <c r="F29" i="4"/>
  <c r="F30" i="4"/>
  <c r="E29" i="4"/>
  <c r="E30" i="4"/>
  <c r="F26" i="7" l="1"/>
  <c r="E26" i="7"/>
  <c r="E30" i="7"/>
  <c r="F68" i="4" l="1"/>
  <c r="E68" i="4"/>
  <c r="F26" i="4"/>
  <c r="E26" i="4"/>
  <c r="F100" i="4" l="1"/>
  <c r="E100" i="4"/>
  <c r="F97" i="4"/>
  <c r="E97" i="4"/>
  <c r="F75" i="4"/>
  <c r="E75" i="4"/>
  <c r="E43" i="4"/>
  <c r="F43" i="4" s="1"/>
  <c r="F24" i="7"/>
  <c r="F25" i="7"/>
  <c r="E25" i="7"/>
  <c r="F160" i="4" l="1"/>
  <c r="F56" i="4"/>
  <c r="F57" i="4"/>
  <c r="F69" i="4"/>
  <c r="F70" i="4"/>
  <c r="F74" i="4"/>
  <c r="E56" i="4"/>
  <c r="E57" i="4"/>
  <c r="E69" i="4"/>
  <c r="E70" i="4"/>
  <c r="E74" i="4"/>
  <c r="F117" i="4" l="1"/>
  <c r="F197" i="4" l="1"/>
  <c r="E197" i="4"/>
  <c r="F45" i="4"/>
  <c r="E45" i="4"/>
  <c r="E23" i="7" l="1"/>
  <c r="E24" i="7"/>
  <c r="F96" i="4" l="1"/>
  <c r="E96" i="4"/>
  <c r="E44" i="4"/>
  <c r="E32" i="7" l="1"/>
  <c r="F11" i="4" l="1"/>
  <c r="F12" i="4"/>
  <c r="E11" i="4"/>
  <c r="E12" i="4"/>
  <c r="F21" i="8" l="1"/>
  <c r="E21" i="8"/>
  <c r="F14" i="8"/>
  <c r="E14" i="8"/>
  <c r="F11" i="8"/>
  <c r="E11" i="8"/>
  <c r="F10" i="8"/>
  <c r="E10" i="8"/>
  <c r="F9" i="8"/>
  <c r="E9" i="8"/>
  <c r="F8" i="8"/>
  <c r="E8" i="8"/>
  <c r="E33" i="7"/>
  <c r="F33" i="7" s="1"/>
  <c r="F32" i="7"/>
  <c r="F31" i="7"/>
  <c r="E31" i="7"/>
  <c r="F23" i="7"/>
  <c r="F15" i="7"/>
  <c r="E15" i="7"/>
  <c r="F14" i="7"/>
  <c r="E14" i="7"/>
  <c r="F11" i="7"/>
  <c r="E11" i="7"/>
  <c r="F10" i="7"/>
  <c r="E10" i="7"/>
  <c r="F9" i="7"/>
  <c r="E9" i="7"/>
  <c r="F8" i="7"/>
  <c r="E8" i="7"/>
  <c r="F7" i="7"/>
  <c r="E7" i="7"/>
  <c r="E6" i="7"/>
  <c r="F6" i="7" s="1"/>
  <c r="F215" i="4"/>
  <c r="E215" i="4"/>
  <c r="F209" i="4"/>
  <c r="E209" i="4"/>
  <c r="F203" i="4"/>
  <c r="E203" i="4"/>
  <c r="F202" i="4"/>
  <c r="E202" i="4"/>
  <c r="F196" i="4"/>
  <c r="E196" i="4"/>
  <c r="F195" i="4"/>
  <c r="E195" i="4"/>
  <c r="F194" i="4"/>
  <c r="E194" i="4"/>
  <c r="F193" i="4"/>
  <c r="E193" i="4"/>
  <c r="E192" i="4"/>
  <c r="F192" i="4" s="1"/>
  <c r="F185" i="4"/>
  <c r="F157" i="4"/>
  <c r="F116" i="4"/>
  <c r="E109" i="4"/>
  <c r="F109" i="4" s="1"/>
  <c r="F108" i="4"/>
  <c r="E108" i="4"/>
  <c r="F101" i="4"/>
  <c r="E101" i="4"/>
  <c r="F95" i="4"/>
  <c r="E95" i="4"/>
  <c r="F94" i="4"/>
  <c r="E94" i="4"/>
  <c r="F93" i="4"/>
  <c r="E93" i="4"/>
  <c r="F92" i="4"/>
  <c r="E92" i="4"/>
  <c r="E91" i="4"/>
  <c r="F91" i="4" s="1"/>
  <c r="E89" i="4"/>
  <c r="F89" i="4" s="1"/>
  <c r="F55" i="4"/>
  <c r="E55" i="4"/>
  <c r="F46" i="4"/>
  <c r="E46" i="4"/>
  <c r="F44" i="4"/>
  <c r="E42" i="4"/>
  <c r="F42" i="4" s="1"/>
  <c r="A38" i="4"/>
  <c r="A85" i="4" s="1"/>
  <c r="A112" i="4" s="1"/>
  <c r="A153" i="4" s="1"/>
  <c r="A188" i="4" s="1"/>
  <c r="F28" i="4"/>
  <c r="E28" i="4"/>
  <c r="F27" i="4"/>
  <c r="E27" i="4"/>
  <c r="F18" i="4"/>
  <c r="E18" i="4"/>
  <c r="F17" i="4"/>
  <c r="E17" i="4"/>
  <c r="F16" i="4"/>
  <c r="E16" i="4"/>
  <c r="F10" i="4"/>
  <c r="E10" i="4"/>
  <c r="F9" i="4"/>
  <c r="E9" i="4"/>
  <c r="E6" i="4"/>
  <c r="F6" i="4" s="1"/>
</calcChain>
</file>

<file path=xl/sharedStrings.xml><?xml version="1.0" encoding="utf-8"?>
<sst xmlns="http://schemas.openxmlformats.org/spreadsheetml/2006/main" count="1649" uniqueCount="765">
  <si>
    <t>① 미역은 불려 적당한 크기로 썰고, 마늘은 다진다.
② 냄비에 참기름을 두르고 ①을 넣어 볶는다.
③ ②에 물을 붓고 끓이다가 소금, 간장으로 간을 하고 들깨가루로 마무리한다.</t>
  </si>
  <si>
    <t xml:space="preserve">★ 1인 1회분량으로 작성하였습니다. ★
★ 실제 급식인원을 입력하면 발주량이 자동 산출됩니다. ★
★ 시설 급식사정(연령,성별,활동정도)에 따라 발주량을 추가 및 감소하여 활용하시기 바랍니다. ★ </t>
  </si>
  <si>
    <r>
      <rPr>
        <b/>
        <sz val="14"/>
        <color rgb="FF000000"/>
        <rFont val="맑은 고딕"/>
        <family val="3"/>
        <charset val="129"/>
      </rPr>
      <t xml:space="preserve">*식수 : 실제 급식인원수를 입력하면 발주량이 자동 산출 됩니다.
*식재료의 양은 </t>
    </r>
    <r>
      <rPr>
        <b/>
        <u/>
        <sz val="14"/>
        <color rgb="FF953735"/>
        <rFont val="맑은 고딕"/>
        <family val="3"/>
        <charset val="129"/>
      </rPr>
      <t>기본만 기재하였으니 첨가</t>
    </r>
    <r>
      <rPr>
        <b/>
        <sz val="14"/>
        <color rgb="FF000000"/>
        <rFont val="맑은 고딕"/>
        <family val="3"/>
        <charset val="129"/>
      </rPr>
      <t>하여 조리하실 수 있습니다.</t>
    </r>
  </si>
  <si>
    <t>1. 쌀은 깨끗이 씻은 뒤 충분히 불린 후 밥을 짓는다.</t>
  </si>
  <si>
    <t>1. 아이들이 먹기 편하도록 잘라서 제공한다.</t>
  </si>
  <si>
    <t>닭고기, 가슴(껍질 제거), 생것</t>
  </si>
  <si>
    <t>멸치, 대멸치, 삶아서 말린것</t>
  </si>
  <si>
    <t>배추김치</t>
  </si>
  <si>
    <t>식재료명</t>
  </si>
  <si>
    <t>생일식단</t>
  </si>
  <si>
    <t>소금, 식용</t>
  </si>
  <si>
    <t>파, 생것</t>
  </si>
  <si>
    <t>간장, 양조</t>
  </si>
  <si>
    <t>조리방법</t>
  </si>
  <si>
    <t>1인분량(g)</t>
  </si>
  <si>
    <t>오전간식</t>
  </si>
  <si>
    <t>생일케이크</t>
  </si>
  <si>
    <t>양파, 생것</t>
  </si>
  <si>
    <t>견학식단</t>
  </si>
  <si>
    <t>설탕, 백설탕</t>
  </si>
  <si>
    <t>오후간식</t>
  </si>
  <si>
    <t>간장, 재래</t>
  </si>
  <si>
    <t>달걀, 생것</t>
  </si>
  <si>
    <t>양배추, 생것</t>
  </si>
  <si>
    <t>총 발주량(g)</t>
  </si>
  <si>
    <t>마늘, 구근, 생것</t>
  </si>
  <si>
    <t>당근, 뿌리, 생것</t>
  </si>
  <si>
    <t>감자, 대지, 생것</t>
  </si>
  <si>
    <t>후추, 검은후추</t>
  </si>
  <si>
    <t>멥쌀, 백미, 생것</t>
  </si>
  <si>
    <t>간장, 양조간장</t>
  </si>
  <si>
    <t>참깨, 흰깨, 볶은것</t>
  </si>
  <si>
    <t>간장, 재래간장</t>
  </si>
  <si>
    <t>멸치, 대멸치, 자건</t>
  </si>
  <si>
    <t>식초, 사과식초</t>
  </si>
  <si>
    <t xml:space="preserve">  </t>
  </si>
  <si>
    <t>메뉴</t>
  </si>
  <si>
    <t>점심</t>
  </si>
  <si>
    <t>교사</t>
  </si>
  <si>
    <t>식수</t>
  </si>
  <si>
    <t>어린이</t>
  </si>
  <si>
    <t>간식</t>
  </si>
  <si>
    <t>구분</t>
  </si>
  <si>
    <t>우유</t>
  </si>
  <si>
    <t>쌀</t>
  </si>
  <si>
    <t>흰쌀밥</t>
  </si>
  <si>
    <t>깍두기</t>
  </si>
  <si>
    <t>콩기름</t>
  </si>
  <si>
    <t>참기름</t>
  </si>
  <si>
    <t>소금</t>
  </si>
  <si>
    <t xml:space="preserve">
☜ 급식인원을
입력해주세요</t>
  </si>
  <si>
    <t>후추, 검은후추, 가루</t>
  </si>
  <si>
    <t>된장, 개량(양조)된장</t>
  </si>
  <si>
    <t>1. 닭고기는 한입크리로 잘라 소금, 후춧가루로 밑간한다.
2. 청피망, 당근, 양송이버섯, 양파는 한입크기로 자른다.
3. 기름을 두른 팬에 마늘과 양파를 넣고 볶은 다음 물을 넣고 끓인다.
4. 끓인 국물에 닭고기를 넣고 토마토소스, 올리고당을 넣어서 자작하게 조려서 완성한다.</t>
  </si>
  <si>
    <t>요구르트, 액상</t>
  </si>
  <si>
    <t>우유</t>
    <phoneticPr fontId="32" type="noConversion"/>
  </si>
  <si>
    <t>배추김치</t>
    <phoneticPr fontId="32" type="noConversion"/>
  </si>
  <si>
    <t>깍두기</t>
    <phoneticPr fontId="32" type="noConversion"/>
  </si>
  <si>
    <t>돼지고기, 등심, 생것</t>
  </si>
  <si>
    <t>흑미밥</t>
    <phoneticPr fontId="32" type="noConversion"/>
  </si>
  <si>
    <t>흰쌀밥</t>
    <phoneticPr fontId="32" type="noConversion"/>
  </si>
  <si>
    <t>기장밥</t>
    <phoneticPr fontId="32" type="noConversion"/>
  </si>
  <si>
    <t>마늘, 깐마늘, 생것</t>
  </si>
  <si>
    <t>1. 쌀, 흑미는 충분히 불린 뒤 밥을 짓는다.</t>
    <phoneticPr fontId="32" type="noConversion"/>
  </si>
  <si>
    <t>1. 쌀은 충분히 불린 뒤 밥을 짓는다.</t>
    <phoneticPr fontId="32" type="noConversion"/>
  </si>
  <si>
    <t>1. 쌀은 충분히 불린 뒤 밥을 짓는다.</t>
    <phoneticPr fontId="32" type="noConversion"/>
  </si>
  <si>
    <t>1. 쌀, 기장은 충분히 불린 뒤 밥을 짓는다.</t>
    <phoneticPr fontId="32" type="noConversion"/>
  </si>
  <si>
    <t>액상요구르트</t>
    <phoneticPr fontId="32" type="noConversion"/>
  </si>
  <si>
    <t>고춧가루</t>
  </si>
  <si>
    <t>호박, 애호박, 생것</t>
  </si>
  <si>
    <t>우유</t>
    <phoneticPr fontId="32" type="noConversion"/>
  </si>
  <si>
    <t xml:space="preserve">사과, 부사(후지), 생것 </t>
  </si>
  <si>
    <t>시리얼</t>
    <phoneticPr fontId="32" type="noConversion"/>
  </si>
  <si>
    <t>점심</t>
    <phoneticPr fontId="32" type="noConversion"/>
  </si>
  <si>
    <t>떠먹는요구르트</t>
    <phoneticPr fontId="32" type="noConversion"/>
  </si>
  <si>
    <t>멥쌀, 흑미벼, 현미, 생것</t>
  </si>
  <si>
    <t>기장, 도정, 생것</t>
  </si>
  <si>
    <t>연근, 생것</t>
  </si>
  <si>
    <t>배추김치</t>
    <phoneticPr fontId="32" type="noConversion"/>
  </si>
  <si>
    <t>흰쌀밥</t>
    <phoneticPr fontId="32" type="noConversion"/>
  </si>
  <si>
    <t>깍두기</t>
    <phoneticPr fontId="32" type="noConversion"/>
  </si>
  <si>
    <t>김치, 배추 김치</t>
  </si>
  <si>
    <t>점심</t>
    <phoneticPr fontId="32" type="noConversion"/>
  </si>
  <si>
    <t>오이, 개량종, 생것</t>
  </si>
  <si>
    <t>치즈</t>
    <phoneticPr fontId="32" type="noConversion"/>
  </si>
  <si>
    <t>깍두기</t>
    <phoneticPr fontId="32" type="noConversion"/>
  </si>
  <si>
    <t>사과</t>
    <phoneticPr fontId="32" type="noConversion"/>
  </si>
  <si>
    <t>배추김치</t>
    <phoneticPr fontId="32" type="noConversion"/>
  </si>
  <si>
    <t>고추장, 개량</t>
  </si>
  <si>
    <t>깍두기</t>
    <phoneticPr fontId="32" type="noConversion"/>
  </si>
  <si>
    <t>무, 조선무, 생것</t>
  </si>
  <si>
    <t>볶음김치주먹밥</t>
    <phoneticPr fontId="32" type="noConversion"/>
  </si>
  <si>
    <t>액상요구르트</t>
    <phoneticPr fontId="32" type="noConversion"/>
  </si>
  <si>
    <t>깍두기</t>
    <phoneticPr fontId="32" type="noConversion"/>
  </si>
  <si>
    <t>깍두기</t>
    <phoneticPr fontId="32" type="noConversion"/>
  </si>
  <si>
    <t>푸실리샐러드</t>
    <phoneticPr fontId="32" type="noConversion"/>
  </si>
  <si>
    <t>버섯맑은국</t>
    <phoneticPr fontId="32" type="noConversion"/>
  </si>
  <si>
    <t>짜먹는요구르트</t>
    <phoneticPr fontId="32" type="noConversion"/>
  </si>
  <si>
    <t>참치미역국</t>
    <phoneticPr fontId="32" type="noConversion"/>
  </si>
  <si>
    <t>양파, 생것</t>
    <phoneticPr fontId="32" type="noConversion"/>
  </si>
  <si>
    <t>당근, 뿌리, 생것</t>
    <phoneticPr fontId="32" type="noConversion"/>
  </si>
  <si>
    <t>콩기름</t>
    <phoneticPr fontId="32" type="noConversion"/>
  </si>
  <si>
    <t>후추, 검은후추, 가루</t>
    <phoneticPr fontId="32" type="noConversion"/>
  </si>
  <si>
    <t>들깻잎, 생것</t>
  </si>
  <si>
    <t>김, 맛김, 조미, 구운것</t>
  </si>
  <si>
    <t>1. 양파는 깨끗이 씻은 후  배추김치와 함께 잘게 다진다.
2. 달군 팬에 식용유를 두른 후 잘게 자른 배추김치, 양파를 볶는다.
3. 2에 밥, 김가루를 넣어 볶고 마지막에 참기름을 두른다.
3. 동그랗게 모양을 빚어 완성한다.</t>
    <phoneticPr fontId="32" type="noConversion"/>
  </si>
  <si>
    <t>미역, 말린것</t>
  </si>
  <si>
    <t>청주(알코올 16%)</t>
  </si>
  <si>
    <t>시리얼, 옥수수</t>
  </si>
  <si>
    <t>닭고기, 가슴살, 생것</t>
  </si>
  <si>
    <t>호박, 단호박, 생것</t>
  </si>
  <si>
    <t>근대, 생것</t>
  </si>
  <si>
    <t>물엿</t>
  </si>
  <si>
    <t>김치, 배추김치</t>
  </si>
  <si>
    <t>돼지 가공(기타), 베이컨</t>
  </si>
  <si>
    <t>콩나물, 생것</t>
  </si>
  <si>
    <t>파, 대파, 생것</t>
  </si>
  <si>
    <t>다시마, 말린것</t>
  </si>
  <si>
    <t>① 냄비에 물을 붓고 멸치로 육수를 우려낸 후 된장을 푼다._x000D_
② 근대는 적당한 크기로 썬다._x000D_
③ 파는 송송 썰고, 마늘은 다진다._x000D_
④ ①에 ②와 ③을 넣고 끓인다.</t>
  </si>
  <si>
    <t>돼지고기, 사태, 생것</t>
  </si>
  <si>
    <t>청경채, 생것</t>
  </si>
  <si>
    <t>느타리버섯, 생것</t>
  </si>
  <si>
    <t>① 냄비에 물을 붓고 멸치로 육수를 우려낸다._x000D_
② 느타리버섯은 적당한 크기로 찢는다._x000D_
③ 파는 송송 썰고, 마늘은 다진다._x000D_
④ ①에 ②와 ③을 넣고 끓이다가 소금, 간장으로 간을 한다.</t>
  </si>
  <si>
    <t>요구르트, 호상, 딸기맛</t>
  </si>
  <si>
    <t>파, 생것</t>
    <phoneticPr fontId="32" type="noConversion"/>
  </si>
  <si>
    <t>우유</t>
    <phoneticPr fontId="32" type="noConversion"/>
  </si>
  <si>
    <t>① 튀김냄비에 콩기름을 붓고 적당한 온도가 되면 치즈스틱을 튀긴 후 기름기를 뺀다.</t>
  </si>
  <si>
    <t>표고버섯, 생것, 참나무재배</t>
  </si>
  <si>
    <t>① 냄비에 멸치, 물을 넣고 끓여 육수를 만든다.
② 건미역은 물에 불린 후 잘게 썬다.
③ 달군 냄비에 참기름을 두르고 참치와 불린미역을 넣어 함께 볶는다.
④ ③에 육수를 넣고 끓인 후 다진마늘, 국간장을 넣고 한 번 더 끓인다.</t>
    <phoneticPr fontId="32" type="noConversion"/>
  </si>
  <si>
    <t>가다랑어, 유지통조림</t>
    <phoneticPr fontId="32" type="noConversion"/>
  </si>
  <si>
    <t>문의전화: 031-775-7207  Email: yp@ypccfsm.com
담당 영양사: 전혜주</t>
    <phoneticPr fontId="32" type="noConversion"/>
  </si>
  <si>
    <t>문의전화: 031-775-7207  Email: yp@ypccfsm.com
담당 영양사: 전혜주</t>
    <phoneticPr fontId="32" type="noConversion"/>
  </si>
  <si>
    <t>오렌지</t>
    <phoneticPr fontId="32" type="noConversion"/>
  </si>
  <si>
    <t>쇠불고기</t>
    <phoneticPr fontId="32" type="noConversion"/>
  </si>
  <si>
    <t>숙주나물김무침</t>
    <phoneticPr fontId="32" type="noConversion"/>
  </si>
  <si>
    <t>시금치견과류주먹밥</t>
    <phoneticPr fontId="32" type="noConversion"/>
  </si>
  <si>
    <t>떡갈비채소볶음</t>
    <phoneticPr fontId="49" type="noConversion"/>
  </si>
  <si>
    <t>슈크림빵</t>
    <phoneticPr fontId="32" type="noConversion"/>
  </si>
  <si>
    <t>사과</t>
    <phoneticPr fontId="32" type="noConversion"/>
  </si>
  <si>
    <t>우유</t>
    <phoneticPr fontId="32" type="noConversion"/>
  </si>
  <si>
    <t>우유</t>
    <phoneticPr fontId="32" type="noConversion"/>
  </si>
  <si>
    <t>오렌지, 네블, 생것</t>
    <phoneticPr fontId="32" type="noConversion"/>
  </si>
  <si>
    <t>간장, 재래</t>
    <phoneticPr fontId="32" type="noConversion"/>
  </si>
  <si>
    <t>소고기, 한우, 설도, 생것</t>
    <phoneticPr fontId="32" type="noConversion"/>
  </si>
  <si>
    <t>양파, 생것</t>
    <phoneticPr fontId="32" type="noConversion"/>
  </si>
  <si>
    <t>간장, 개량, 양조</t>
    <phoneticPr fontId="32" type="noConversion"/>
  </si>
  <si>
    <t>당근, 뿌리, 생것</t>
    <phoneticPr fontId="32" type="noConversion"/>
  </si>
  <si>
    <t>설탕, 백설탕</t>
    <phoneticPr fontId="32" type="noConversion"/>
  </si>
  <si>
    <t>참기름</t>
    <phoneticPr fontId="32" type="noConversion"/>
  </si>
  <si>
    <t>콩기름</t>
    <phoneticPr fontId="32" type="noConversion"/>
  </si>
  <si>
    <t>파, 생것</t>
    <phoneticPr fontId="32" type="noConversion"/>
  </si>
  <si>
    <t>마늘, 깐마늘, 생것</t>
    <phoneticPr fontId="32" type="noConversion"/>
  </si>
  <si>
    <t>① 쇠고기. 양파, 당근, 대파를 썰어준다.
② 간장, 올리고당, 다진마늘, 다진파.참깨. 참기름으로 양념장을 만들어 준다.
③ 소고기에 양념장을 부어 재워둔다.
④ 팬에 기름을 두르고 불고기를 볶아준다.</t>
    <phoneticPr fontId="32" type="noConversion"/>
  </si>
  <si>
    <t>숙주나물, 생것</t>
    <phoneticPr fontId="32" type="noConversion"/>
  </si>
  <si>
    <t>간장, 재래</t>
    <phoneticPr fontId="32" type="noConversion"/>
  </si>
  <si>
    <t>김, 참김, 말린것</t>
    <phoneticPr fontId="32" type="noConversion"/>
  </si>
  <si>
    <t>소금</t>
    <phoneticPr fontId="32" type="noConversion"/>
  </si>
  <si>
    <t>참깨, 흰깨, 볶은것</t>
    <phoneticPr fontId="32" type="noConversion"/>
  </si>
  <si>
    <t>참기름</t>
    <phoneticPr fontId="32" type="noConversion"/>
  </si>
  <si>
    <t>① 숙주나물은 데쳐 찬물에 헹구고 물기를 뺀다.
② 파는 송송 썰고, 마늘은 다진다.
③ 팬을 달구고 김을 올려 구운 후 부숴 김가루를 만든다.
④ 그릇에 숙주나물, 김, 파, 마늘을 담고, 소금, 간장으로 간을 한 후 골고루 버무리고, 참깨와 참기름으로 마무리한다.</t>
    <phoneticPr fontId="32" type="noConversion"/>
  </si>
  <si>
    <t>멥쌀, 백미, 생것</t>
    <phoneticPr fontId="32" type="noConversion"/>
  </si>
  <si>
    <t>시금치, 생것</t>
    <phoneticPr fontId="32" type="noConversion"/>
  </si>
  <si>
    <t>된장, 개량</t>
    <phoneticPr fontId="32" type="noConversion"/>
  </si>
  <si>
    <t>아몬드, 조미, 볶은것</t>
    <phoneticPr fontId="32" type="noConversion"/>
  </si>
  <si>
    <t>소금, 식용</t>
    <phoneticPr fontId="32" type="noConversion"/>
  </si>
  <si>
    <t>① 쌀은 불린 후 적당량의 물을 부어 밥을 짓는다.
② 시금치는 데쳐 찬물에 헹구고 물기를 뺀 후 송송 썬다.
③ 아몬드는 적당한 크기로 다진다.
④ 그릇에 지은 밥을 담고 시금치, 아몬드, 된장, 참기름을 넣고 골고루 섞은 후 먹기 좋은 크기로 뭉친다.</t>
    <phoneticPr fontId="32" type="noConversion"/>
  </si>
  <si>
    <t>사과, 부사(후지), 생것</t>
    <phoneticPr fontId="32" type="noConversion"/>
  </si>
  <si>
    <t>치즈, 체다</t>
    <phoneticPr fontId="32" type="noConversion"/>
  </si>
  <si>
    <t>① 먹기 좋은 크기로 썰어준다.</t>
    <phoneticPr fontId="32" type="noConversion"/>
  </si>
  <si>
    <t>미트볼, 냉동</t>
    <phoneticPr fontId="32" type="noConversion"/>
  </si>
  <si>
    <t>당근, 뿌리, 생것</t>
    <phoneticPr fontId="32" type="noConversion"/>
  </si>
  <si>
    <t>콩기름</t>
    <phoneticPr fontId="32" type="noConversion"/>
  </si>
  <si>
    <t>마늘, 깐마늘, 생것</t>
    <phoneticPr fontId="32" type="noConversion"/>
  </si>
  <si>
    <t>후추, 검은후추, 가루</t>
    <phoneticPr fontId="32" type="noConversion"/>
  </si>
  <si>
    <t>① 양파, 당근, 파는 적당한 크기로 썰고, 마늘은 다진다.
② 팬에 콩기름을 두르고 떡갈비 올려 익히다가 다진 마늘을 넣어 함께 볶는다.
③ ②에 당근, 양파, 파를 넣고 함께 볶다가 후춧가루로 마무리한다.</t>
    <phoneticPr fontId="32" type="noConversion"/>
  </si>
  <si>
    <t>빵, 크림빵</t>
    <phoneticPr fontId="32" type="noConversion"/>
  </si>
  <si>
    <t>포도주스</t>
    <phoneticPr fontId="32" type="noConversion"/>
  </si>
  <si>
    <t>포도 주스</t>
    <phoneticPr fontId="32" type="noConversion"/>
  </si>
  <si>
    <t>양송이된장국</t>
    <phoneticPr fontId="32" type="noConversion"/>
  </si>
  <si>
    <t>닭볶음탕</t>
    <phoneticPr fontId="32" type="noConversion"/>
  </si>
  <si>
    <t>미나리전</t>
    <phoneticPr fontId="32" type="noConversion"/>
  </si>
  <si>
    <t>들깨배춧국</t>
    <phoneticPr fontId="32" type="noConversion"/>
  </si>
  <si>
    <t>차돌박이숙주볶음</t>
    <phoneticPr fontId="32" type="noConversion"/>
  </si>
  <si>
    <t>머위나물</t>
    <phoneticPr fontId="32" type="noConversion"/>
  </si>
  <si>
    <t>결명자차</t>
    <phoneticPr fontId="32" type="noConversion"/>
  </si>
  <si>
    <t>잔치국수</t>
    <phoneticPr fontId="32" type="noConversion"/>
  </si>
  <si>
    <t>백미밥1/2</t>
    <phoneticPr fontId="32" type="noConversion"/>
  </si>
  <si>
    <t>왕새우튀김</t>
    <phoneticPr fontId="32" type="noConversion"/>
  </si>
  <si>
    <t>감자양팟국</t>
    <phoneticPr fontId="32" type="noConversion"/>
  </si>
  <si>
    <t>오리불고기</t>
    <phoneticPr fontId="32" type="noConversion"/>
  </si>
  <si>
    <t>상추쌈&amp;쌈장</t>
    <phoneticPr fontId="32" type="noConversion"/>
  </si>
  <si>
    <t>고구마쉐이크</t>
    <phoneticPr fontId="32" type="noConversion"/>
  </si>
  <si>
    <t>참치채소간장비빔밥</t>
    <phoneticPr fontId="32" type="noConversion"/>
  </si>
  <si>
    <t>다시마뭇국</t>
    <phoneticPr fontId="32" type="noConversion"/>
  </si>
  <si>
    <t>마카로니샐러드</t>
    <phoneticPr fontId="32" type="noConversion"/>
  </si>
  <si>
    <t>양송이버섯, 생것</t>
    <phoneticPr fontId="32" type="noConversion"/>
  </si>
  <si>
    <t>된장, 개량</t>
    <phoneticPr fontId="32" type="noConversion"/>
  </si>
  <si>
    <t>파, 생것</t>
    <phoneticPr fontId="32" type="noConversion"/>
  </si>
  <si>
    <t>멸치, 대멸치, 삶아서 말린것</t>
    <phoneticPr fontId="32" type="noConversion"/>
  </si>
  <si>
    <t>마늘, 깐마늘, 생것</t>
    <phoneticPr fontId="32" type="noConversion"/>
  </si>
  <si>
    <t>① 냄비에 물을 붓고 멸치로 육수를 우려내고 된장을 푼다.
② 양송이버섯은 먹기 좋게 잘라놓는다.
③ 파는 송송 썰고, 마늘은 다진다.
④ ①에 ②와 ③을 넣고 끓인다.</t>
    <phoneticPr fontId="32" type="noConversion"/>
  </si>
  <si>
    <t>고춧가루, 가루</t>
  </si>
  <si>
    <t>① 닭고기는 적당한 크기로 썰어 데친 후 물에 헹궈 물기를 뺀다._x000D_
② 감자, 양파, 당근, 파는 적당한 크기로 썰고, 마늘은 다진다._x000D_
③ 그릇에 다진 마늘, 고추장, 고춧가루, 설탕, 간장, 후춧가루, 물을 넣고 섞어 양념장을 만든다._x000D_
④ 냄비에 ①, ②, ③을 담고 골고루 섞은 후 끓여 볶는다.</t>
  </si>
  <si>
    <t>미나리, 물미나리, 생것</t>
    <phoneticPr fontId="32" type="noConversion"/>
  </si>
  <si>
    <t>밀, 부침가루</t>
    <phoneticPr fontId="32" type="noConversion"/>
  </si>
  <si>
    <t>달걀, 생것</t>
    <phoneticPr fontId="32" type="noConversion"/>
  </si>
  <si>
    <t>양파, 생것</t>
    <phoneticPr fontId="32" type="noConversion"/>
  </si>
  <si>
    <t>콩기름</t>
    <phoneticPr fontId="32" type="noConversion"/>
  </si>
  <si>
    <t>소금</t>
    <phoneticPr fontId="32" type="noConversion"/>
  </si>
  <si>
    <t>① 미나리는 적당한 크기로 썰고, 양파는 채 썬다.
② 그릇에 ①, 부침가루, 달걀, 소금, 물을 넣고 섞어 반죽을 만든다.
③ 팬에 콩기름을 두르고 ②를 올려 앞뒤로 노릇하게 부친다.</t>
    <phoneticPr fontId="32" type="noConversion"/>
  </si>
  <si>
    <t>요구르트, 호상</t>
    <phoneticPr fontId="32" type="noConversion"/>
  </si>
  <si>
    <t>들깨, 말린것</t>
  </si>
  <si>
    <t>배추, 가을 재배, 생것</t>
  </si>
  <si>
    <t>된장, 개량, 찌개용</t>
  </si>
  <si>
    <t>멸치, 생것</t>
  </si>
  <si>
    <t>1. 멸치와 건다시마로 육수를 낸다._x000D_
2. 배추, 양파는 잘게 자른다._x000D_
3. 육수에 된장을 풀고 배추, 양파, 마늘을 넣고 끓인다._x000D_
4. 마지막으로 들깨가루를 넣는다.</t>
  </si>
  <si>
    <t>소고기, 한우, 양치(차돌박이), 생것</t>
    <phoneticPr fontId="32" type="noConversion"/>
  </si>
  <si>
    <t>숙주나물, 생것</t>
    <phoneticPr fontId="32" type="noConversion"/>
  </si>
  <si>
    <t>간장, 개량, 양조</t>
    <phoneticPr fontId="32" type="noConversion"/>
  </si>
  <si>
    <t>참기름</t>
    <phoneticPr fontId="32" type="noConversion"/>
  </si>
  <si>
    <t>① 차돌박이를 적당한 크기로 썰고, 숙주는 손질하여 씻고 물기를 뺀다.
② 파는 송송 썰고, 마늘은 다진다.
③ 그릇에 쇠고기를 담고 다진 마늘, 간장, 참기름, 후춧가루를 넣어 골고루 버무린다.
④ 팬에 콩기름을 두르고 ③을 넣어 볶다가 파와 숙주를 넣고 함께 볶는다.</t>
    <phoneticPr fontId="32" type="noConversion"/>
  </si>
  <si>
    <t>머위, 생것</t>
    <phoneticPr fontId="32" type="noConversion"/>
  </si>
  <si>
    <t>간장, 재래</t>
    <phoneticPr fontId="32" type="noConversion"/>
  </si>
  <si>
    <t>참기름</t>
    <phoneticPr fontId="32" type="noConversion"/>
  </si>
  <si>
    <t>소금</t>
    <phoneticPr fontId="32" type="noConversion"/>
  </si>
  <si>
    <t>참깨, 흰깨, 볶은것</t>
    <phoneticPr fontId="32" type="noConversion"/>
  </si>
  <si>
    <t>① 머위는 데쳐 찬물에 헹구고 물기를 뺀 후 적당한 크기로 썬다.
② 파와 마늘은 다진다.
③ 그릇에 머위, 파, 마늘을 담고, 소금, 간장으로 간을 한 후 골고루 버무리고, 참깨와 참기름으로 마무리한다.</t>
    <phoneticPr fontId="32" type="noConversion"/>
  </si>
  <si>
    <t>결명자차, 말린것</t>
    <phoneticPr fontId="32" type="noConversion"/>
  </si>
  <si>
    <t>감자, 대지, 생것</t>
    <phoneticPr fontId="32" type="noConversion"/>
  </si>
  <si>
    <t>국수, 소면, 말린것</t>
    <phoneticPr fontId="32" type="noConversion"/>
  </si>
  <si>
    <t>달걀, 생것</t>
    <phoneticPr fontId="32" type="noConversion"/>
  </si>
  <si>
    <t>당근, 뿌리, 생것</t>
    <phoneticPr fontId="32" type="noConversion"/>
  </si>
  <si>
    <t>무, 조선무, 생것</t>
    <phoneticPr fontId="32" type="noConversion"/>
  </si>
  <si>
    <t>양파, 생것</t>
    <phoneticPr fontId="32" type="noConversion"/>
  </si>
  <si>
    <t>부추, 재래종, 생것</t>
    <phoneticPr fontId="32" type="noConversion"/>
  </si>
  <si>
    <t xml:space="preserve">김, 참김, 마른것 </t>
    <phoneticPr fontId="32" type="noConversion"/>
  </si>
  <si>
    <t>소금, 천일염</t>
    <phoneticPr fontId="32" type="noConversion"/>
  </si>
  <si>
    <t>콩기름</t>
    <phoneticPr fontId="32" type="noConversion"/>
  </si>
  <si>
    <t>다시마, 말린것</t>
    <phoneticPr fontId="32" type="noConversion"/>
  </si>
  <si>
    <t>멸치, 대멸치, 삶아서 말린것</t>
    <phoneticPr fontId="32" type="noConversion"/>
  </si>
  <si>
    <t>① 냄비에 물을 붓고 멸치로 육수를 우려낸 후 소금, 간장으로 간을 한다.
② 소면은 삶아 건져 찬물로 씻은 후 물기를 뺀다.
③ 당근, 애호박은 채 썰고 파는 어슷썰기 한다.
④ 김은 구운 후 부숴 김가루로 만들고, 달걀은 지단으로 굽는다.
⑤ 팬에 콩기름을 두르고 ③을 볶다가 후춧가루를 넣는다.
⑥ 그릇에 ②를 담고 ①의 육수를 부은 후 ④와 ⑤를 고명으로 올린다.</t>
    <phoneticPr fontId="32" type="noConversion"/>
  </si>
  <si>
    <t>멥쌀, 백미, 생것</t>
    <phoneticPr fontId="32" type="noConversion"/>
  </si>
  <si>
    <t>① 쌀은 깨끗이 씻어 불린다.
② 밥솥에 블린 쌀을 넣고 밥물을 맞춰 밥을 짓는다.</t>
    <phoneticPr fontId="32" type="noConversion"/>
  </si>
  <si>
    <t>새우, 대하, 생것</t>
    <phoneticPr fontId="32" type="noConversion"/>
  </si>
  <si>
    <t>밀, 튀김가루</t>
    <phoneticPr fontId="32" type="noConversion"/>
  </si>
  <si>
    <t>밀, 빵가루</t>
    <phoneticPr fontId="32" type="noConversion"/>
  </si>
  <si>
    <t>콩기름</t>
    <phoneticPr fontId="32" type="noConversion"/>
  </si>
  <si>
    <t>후추, 검은후추, 가루</t>
    <phoneticPr fontId="32" type="noConversion"/>
  </si>
  <si>
    <t>소금</t>
    <phoneticPr fontId="32" type="noConversion"/>
  </si>
  <si>
    <t>① 왕새우는 손질하여 소금, 후춧가루로 밑간한다.
② 왕새우에 튀김가루, 달걀물, 빵가루를 순서대로 묻힌다.
③ 튀김냄비에 콩기름을 부어 적당한 온도가 되면 ②를 넣어 튀긴다.</t>
    <phoneticPr fontId="32" type="noConversion"/>
  </si>
  <si>
    <t>① 냄비에 물을 붓고 멸치로 육수를 우려낸다._x000D_
② 감자와 양파는 적당한 크기로 썬다._x000D_
③ 파는 송송 썰고, 마늘은 다진다._x000D_
④ ①에 감자를 넣어 끓이다가 양파와 ③을 넣고 끓인 후 소금, 간장으로 간을 한다.</t>
  </si>
  <si>
    <t>오리고기, 집오리, 살코기, 생것</t>
    <phoneticPr fontId="32" type="noConversion"/>
  </si>
  <si>
    <t>양파, 생것</t>
    <phoneticPr fontId="32" type="noConversion"/>
  </si>
  <si>
    <t>고추장, 개량</t>
    <phoneticPr fontId="32" type="noConversion"/>
  </si>
  <si>
    <t>물엿</t>
    <phoneticPr fontId="32" type="noConversion"/>
  </si>
  <si>
    <t>간장, 재래</t>
    <phoneticPr fontId="32" type="noConversion"/>
  </si>
  <si>
    <t>참기름</t>
    <phoneticPr fontId="32" type="noConversion"/>
  </si>
  <si>
    <t>참깨, 흰깨, 볶은것</t>
    <phoneticPr fontId="32" type="noConversion"/>
  </si>
  <si>
    <t>① 오리고기는 적당한 크기로 썰고 마늘은 다진다.
② 양파는 채 썰고, 파는 어슷하게 썬다.
③ 그릇에 오리고기를 담고 다진 마늘, 고추장, 간장, 물엿을 넣어 골고루 버무린다.
④ 팬에 콩기름을 두르고 ③을 볶다가 양파와 파를 넣어 함께 볶고 참기름으로 마무리한다.</t>
    <phoneticPr fontId="32" type="noConversion"/>
  </si>
  <si>
    <t>상추, 적상추, 생것</t>
  </si>
  <si>
    <t>상추, 적상추, 생것</t>
    <phoneticPr fontId="32" type="noConversion"/>
  </si>
  <si>
    <t>쌈장</t>
    <phoneticPr fontId="32" type="noConversion"/>
  </si>
  <si>
    <t>우유</t>
    <phoneticPr fontId="32" type="noConversion"/>
  </si>
  <si>
    <t>고구마, 신자미, 생것</t>
    <phoneticPr fontId="32" type="noConversion"/>
  </si>
  <si>
    <t>① 고구마를 삶은 후 껍질을 벗겨 적당한 크기로 자른다.
③ 믹서기에 고구마와 우유를 넣고 간 후 컵에 덜어 제공한다.</t>
    <phoneticPr fontId="32" type="noConversion"/>
  </si>
  <si>
    <t>가다랑어, 유지통조림</t>
  </si>
  <si>
    <t>① 쌀은 불린 후 적당량의 물을 부어 밥을 짓는다._x000D_
② 당근, 양배추, 깻잎은 채 썰고, 통조림참치는 체에 받쳐 기름기를 뺀다._x000D_
③ 그릇에 지은 밥과 당근, 양배추, 깻잎, 참치를 담고 간장을 뿌린 후 참기름으로 마무리한다.</t>
  </si>
  <si>
    <t>다시마, 마른것</t>
  </si>
  <si>
    <t>무, 재래(조선무), 뿌리, 생것</t>
  </si>
  <si>
    <t>① 냄비에 물을 붓고 멸치와 다시마로 육수를 우려낸 뒤 다시마는 건져 채 썬다._x000D_
② 무는 나박썰기한다._x000D_
③ 파는 송송 썰고, 마늘은 다진다._x000D_
④ 냄비에 참기름을 두르고 무를 넣어 볶다가 육수와 채 썬 다시마, ③을 넣고 끓이고 소금, 간장으로 간을 한다.</t>
  </si>
  <si>
    <t>오이, 취청, 생것</t>
    <phoneticPr fontId="32" type="noConversion"/>
  </si>
  <si>
    <t>마요네즈, 전란</t>
    <phoneticPr fontId="32" type="noConversion"/>
  </si>
  <si>
    <t>파스타, 마카로니, 말린것</t>
    <phoneticPr fontId="32" type="noConversion"/>
  </si>
  <si>
    <t>설탕, 백설탕</t>
    <phoneticPr fontId="32" type="noConversion"/>
  </si>
  <si>
    <t>파슬리, 말린것</t>
    <phoneticPr fontId="32" type="noConversion"/>
  </si>
  <si>
    <t>① 마카로니는 끓는 물에 삶은 후 체에 밭쳐 물기를 뺀다.
② 오이와 당근은 생채소 소독한 후 흐르는 물에 깨끗이 헹구고, 사방 1cm로 깍둑썰기 한다.
③ 마요네즈, 설탕, 천일염을 잘 섞어 드레싱을 만든다.
④ 볼에 마카로니, 오이, 당근을 담고 드레싱을 넣어 마카로니가 부서지지 않도록 잘 섞은 다음 파슬리를 뿌려 완성한다.</t>
    <phoneticPr fontId="32" type="noConversion"/>
  </si>
  <si>
    <t>모시조개탕</t>
    <phoneticPr fontId="32" type="noConversion"/>
  </si>
  <si>
    <t>시금치나물</t>
    <phoneticPr fontId="32" type="noConversion"/>
  </si>
  <si>
    <t>치즈달걀말이</t>
    <phoneticPr fontId="32" type="noConversion"/>
  </si>
  <si>
    <t>조개, 가무락조개, 생것</t>
    <phoneticPr fontId="32" type="noConversion"/>
  </si>
  <si>
    <t>파, 생것</t>
    <phoneticPr fontId="32" type="noConversion"/>
  </si>
  <si>
    <t>소금</t>
    <phoneticPr fontId="32" type="noConversion"/>
  </si>
  <si>
    <t>① 모시조개는 소금물에 담가 해감한다.
② 파는 송송 썬다.
③ 냄비에 모시조개를 넣고 물을 부어 끓이다가 소금으로 간을 하고 파를 넣어 조 금 더 끓인다.</t>
    <phoneticPr fontId="32" type="noConversion"/>
  </si>
  <si>
    <t>달걀, 생것</t>
    <phoneticPr fontId="32" type="noConversion"/>
  </si>
  <si>
    <t>치즈, 체다</t>
    <phoneticPr fontId="32" type="noConversion"/>
  </si>
  <si>
    <t>① 그릇에 달걀을 풀고, 파와 당근은 잘게 다진다.
② 풀어둔 달걀에 다진 파와 당근을 넣고 소금으로 간한 후 잘 섞는다.
③ 팬에 콩기름을 두르고 ②를 부어 익기 시작하면 체다치즈를 올리고 뒤집개로 말아가며 뭉근히 익힌다.</t>
    <phoneticPr fontId="32" type="noConversion"/>
  </si>
  <si>
    <t>시금치, 생것</t>
    <phoneticPr fontId="32" type="noConversion"/>
  </si>
  <si>
    <t>마늘, 깐마늘, 생것</t>
    <phoneticPr fontId="32" type="noConversion"/>
  </si>
  <si>
    <t>① 시금치는 데쳐 찬물에 헹구고 물기를 뺀다.
② 파와 마늘은 다진다.
③ 그릇에 시금치, 파, 마늘을 담고, 소금, 간장으로 간을 한 후 골고루 버무리고, 참깨와 참기름으로 마무리한다.</t>
    <phoneticPr fontId="32" type="noConversion"/>
  </si>
  <si>
    <t>간장, 개량, 양조</t>
    <phoneticPr fontId="32" type="noConversion"/>
  </si>
  <si>
    <t>참외</t>
    <phoneticPr fontId="32" type="noConversion"/>
  </si>
  <si>
    <t>참외, 씨 포함, 생것</t>
    <phoneticPr fontId="32" type="noConversion"/>
  </si>
  <si>
    <t>시리얼, 옥수수</t>
    <phoneticPr fontId="32" type="noConversion"/>
  </si>
  <si>
    <t>① 시리얼의 포장을 개봉하여 간식 그릇에 담아 우유와 함께 배식한다.</t>
    <phoneticPr fontId="32" type="noConversion"/>
  </si>
  <si>
    <t>연두부게살국</t>
    <phoneticPr fontId="32" type="noConversion"/>
  </si>
  <si>
    <t>돈육메추리알장조림</t>
    <phoneticPr fontId="32" type="noConversion"/>
  </si>
  <si>
    <t>고춧잎된장무침</t>
    <phoneticPr fontId="32" type="noConversion"/>
  </si>
  <si>
    <t>단호박떡볶이</t>
    <phoneticPr fontId="32" type="noConversion"/>
  </si>
  <si>
    <t>멥쌀떡, 가래떡</t>
    <phoneticPr fontId="32" type="noConversion"/>
  </si>
  <si>
    <t>호박, 단호박, 생것</t>
    <phoneticPr fontId="32" type="noConversion"/>
  </si>
  <si>
    <t>어묵, 찐어묵</t>
    <phoneticPr fontId="32" type="noConversion"/>
  </si>
  <si>
    <t>양배추, 생것</t>
    <phoneticPr fontId="32" type="noConversion"/>
  </si>
  <si>
    <t>토마토 케첩</t>
    <phoneticPr fontId="32" type="noConversion"/>
  </si>
  <si>
    <t>파, 대파, 생것</t>
    <phoneticPr fontId="32" type="noConversion"/>
  </si>
  <si>
    <t>물엿</t>
    <phoneticPr fontId="32" type="noConversion"/>
  </si>
  <si>
    <t>① 떡볶이떡은 불려 말랑하게 만든다. 
② 단호박, 양배추, 양파, 어묵은 1.5cm x 1.5cm 크기로 썰고 파는 송송, 마늘은 다진다.
③ 그릇에 다진 마늘, 토마토케첩, 간장, 올리고당을 넣고 섞어 양념을 만든다.
④ 냄비에 물을 담아 ③을 풀고 끓으면 떡과 어묵을 넣는다.
⑤ ④에 양배추, 양파, 파, 단호박을 넣고 끓이고 센 불에서 조린다.</t>
    <phoneticPr fontId="32" type="noConversion"/>
  </si>
  <si>
    <t>1. 게맛살, 당근을 잘게 다진다.
2. 녹말가루를 물에 섞어 물 녹말을 만들어 놓는다.
3. 물에 연두부와 게맛살을 넣어 한소끔 끓이다가 당근을 넣는다.
4. 마늘을 넣고 물녹말을 넣어준다.
5. 한소끔 끓인 뒤 간장으로 간을 하고 참기름을 넣어준다.</t>
    <phoneticPr fontId="32" type="noConversion"/>
  </si>
  <si>
    <t>두부, 연두부</t>
    <phoneticPr fontId="32" type="noConversion"/>
  </si>
  <si>
    <t>게맛살</t>
    <phoneticPr fontId="32" type="noConversion"/>
  </si>
  <si>
    <t>전분, 옥수수, 가루</t>
    <phoneticPr fontId="32" type="noConversion"/>
  </si>
  <si>
    <t>간장, 재래</t>
    <phoneticPr fontId="32" type="noConversion"/>
  </si>
  <si>
    <t>메추라기알, 생것</t>
  </si>
  <si>
    <t>① 돼지고기는 찬물에 담가 핏물을 뺀다._x000D_
② 메추리알은 삶아 익힌 후 찬물로 식히고 껍질을 벗긴다._x000D_
③마늘은 다진다._x000D_
④ 그릇에 다진 마늘, 간장, 설탕, 참기름, 청주, 후춧가루를 넣고 섞어 양념을 만든다. _x000D_
⑤ 냄비에 물을 붓고 돼지고기를 넣어 삶고 건져내어 결대로 찢는다._x000D_
⑥ 냄비에 물을 붓고 ②와 ⑤, 양념을 넣어 조린다.</t>
  </si>
  <si>
    <t>고추, 잎, 생것</t>
  </si>
  <si>
    <t>① 고춧잎은 데쳐 찬물에 헹구고 물기를 뺀 후 적당한 크기로 썬다._x000D_
② 파와 마늘은 다진다._x000D_
③ 그릇에 고춧잎, 파, 마늘을 담고, 된장, 참기름을 넣어 골고루 버무린다.</t>
  </si>
  <si>
    <t>하이라이스</t>
    <phoneticPr fontId="32" type="noConversion"/>
  </si>
  <si>
    <t>열무된장국</t>
    <phoneticPr fontId="32" type="noConversion"/>
  </si>
  <si>
    <t>군만두</t>
    <phoneticPr fontId="32" type="noConversion"/>
  </si>
  <si>
    <t>카레, 가루</t>
  </si>
  <si>
    <t>① 쌀은 불린 후 적당량의 물을 부어 밥을 짓는다._x000D_
② 돼지고기, 감자, 양파, 당근은 적당한 크기로 썰고, 하이라이스분말은 물에 잘 풀어둔다._x000D_
③ 냄비에 콩기름을 두르고 돼지고기를 넣어 볶다가 감자, 양파, 당근과 후춧가루를 넣고 함께 볶는다. _x000D_
④ ③에 물을 부어 끓이다가 풀어 놓은 하이라이스분말을 붓고 잘 저어주며 끓이고 농도에 따라 물을 보충한다._x000D_
⑤ 그릇에 지은 밥을 담고 ④를 올린다.</t>
  </si>
  <si>
    <t>무, 열무, 생것</t>
  </si>
  <si>
    <t>① 냄비에 물을 붓고 멸치로 육수를 우려내고 된장을 푼다._x000D_
② 열무는 적당한 크기로 썬다._x000D_
③ 파는 송송 썰고, 마늘은 다진다._x000D_
④ ①에 ②와 ③을 넣고 끓인다.</t>
  </si>
  <si>
    <t>만두, 고기 만두, 냉동</t>
    <phoneticPr fontId="32" type="noConversion"/>
  </si>
  <si>
    <t>① 팬에 콩기름을 두르고 만두를 앞뒤로 노릇하게 굽는다.</t>
    <phoneticPr fontId="32" type="noConversion"/>
  </si>
  <si>
    <t>사골우거지국</t>
    <phoneticPr fontId="32" type="noConversion"/>
  </si>
  <si>
    <t>고등어살엿장조림</t>
    <phoneticPr fontId="32" type="noConversion"/>
  </si>
  <si>
    <t>느타리버섯나물</t>
    <phoneticPr fontId="32" type="noConversion"/>
  </si>
  <si>
    <t>로제소스스파게티</t>
    <phoneticPr fontId="32" type="noConversion"/>
  </si>
  <si>
    <t>청국장찌개</t>
    <phoneticPr fontId="32" type="noConversion"/>
  </si>
  <si>
    <t>돼지목살구이</t>
    <phoneticPr fontId="32" type="noConversion"/>
  </si>
  <si>
    <t>당근양파볶음</t>
    <phoneticPr fontId="32" type="noConversion"/>
  </si>
  <si>
    <t>미숫가루우유</t>
    <phoneticPr fontId="32" type="noConversion"/>
  </si>
  <si>
    <t>브로콜리해물덮밥</t>
    <phoneticPr fontId="32" type="noConversion"/>
  </si>
  <si>
    <t>닭고기장똑똑이</t>
    <phoneticPr fontId="32" type="noConversion"/>
  </si>
  <si>
    <t>사골국, 인스턴트</t>
    <phoneticPr fontId="32" type="noConversion"/>
  </si>
  <si>
    <t>배추, 생것</t>
    <phoneticPr fontId="32" type="noConversion"/>
  </si>
  <si>
    <t>콩나물, 생것</t>
    <phoneticPr fontId="32" type="noConversion"/>
  </si>
  <si>
    <t>된장, 개량</t>
    <phoneticPr fontId="32" type="noConversion"/>
  </si>
  <si>
    <t>① 사골육수에 쇠고기를 넣어 끓인 다음 먹기 좋은 크기로 썰어 놓는다.
② 우거지는 살짝 데친 후 먹기 좋은 크기로 썰어 놓는다.
③ 콩나물은 손질하고, 양파는 채 썰고, 대파는 어슷 썰어준다.
④ 사골육수에 된장을 풀고 끓으면 우거지, 콩나물, 양파, 어슷 썬 대파, 다진마늘을 넣고 끓인다.</t>
    <phoneticPr fontId="32" type="noConversion"/>
  </si>
  <si>
    <t>고등어, 생것</t>
    <phoneticPr fontId="32" type="noConversion"/>
  </si>
  <si>
    <t>밀, 중력밀가루</t>
    <phoneticPr fontId="32" type="noConversion"/>
  </si>
  <si>
    <t>간장, 개량, 양조</t>
    <phoneticPr fontId="32" type="noConversion"/>
  </si>
  <si>
    <t>설탕, 백설탕</t>
    <phoneticPr fontId="32" type="noConversion"/>
  </si>
  <si>
    <t>청주, 알코올 16%</t>
    <phoneticPr fontId="32" type="noConversion"/>
  </si>
  <si>
    <t>① 고등어살은 적당한 크기로 썰어 후춧가루로 밑간하고 밀가루를 묻힌다.
② 마늘은 다진 후 그릇에 담고 간장, 청주, 설탕, 물엿, 참기름, 물과 함께 섞어 양념을 만든다.
③ 팬에 콩기름을 두르고 ①을 익히다가 양념을 끼얹으며 조린다.</t>
    <phoneticPr fontId="32" type="noConversion"/>
  </si>
  <si>
    <t>느타리버섯, 생것</t>
    <phoneticPr fontId="32" type="noConversion"/>
  </si>
  <si>
    <t>간장, 재래</t>
    <phoneticPr fontId="32" type="noConversion"/>
  </si>
  <si>
    <t>마늘, 깐마늘, 생것</t>
    <phoneticPr fontId="32" type="noConversion"/>
  </si>
  <si>
    <t>소금</t>
    <phoneticPr fontId="32" type="noConversion"/>
  </si>
  <si>
    <t>참깨, 흰깨, 볶은것</t>
    <phoneticPr fontId="32" type="noConversion"/>
  </si>
  <si>
    <t>① 느타리버섯은 데쳐 찬물에 헹구고 물기를 뺀 후 적당한 크기로 찢는다.
② 파와 마늘은 다진다.
③ 그릇에 느타리버섯, 파, 마늘을 담고, 소금, 간장으로 간을 한 후 골고루 버무리고, 참깨와 참기름으로 마무리한다.</t>
    <phoneticPr fontId="32" type="noConversion"/>
  </si>
  <si>
    <t>파스타, 스파게티, 말린것</t>
    <phoneticPr fontId="32" type="noConversion"/>
  </si>
  <si>
    <t>토마토 소스</t>
    <phoneticPr fontId="32" type="noConversion"/>
  </si>
  <si>
    <t>양송이버섯, 생것</t>
    <phoneticPr fontId="32" type="noConversion"/>
  </si>
  <si>
    <t>크림, 유지방 45%</t>
    <phoneticPr fontId="32" type="noConversion"/>
  </si>
  <si>
    <t>① 스파게티면은 끓는 물에 10분간 삶은 후, 소쿠리에 건져 물기를 뺀다.
② 양파는 적당한 크기로 썰고, 양송이버섯은 얇게 슬라이스 한다.
③ 팬에 콩기름을 두르고 ②를 볶다가 토마토소스, 우유, 생크림을 넣어 끓인다.
④ ③에 후춧가루를 넣어 소스를 완성하고 스파게티면을 넣어 골고루 섞으며 볶는다.
* 시판용 로제소스로 조리하셔도 가능합니다.</t>
    <phoneticPr fontId="32" type="noConversion"/>
  </si>
  <si>
    <t>달걀, 삶은것</t>
    <phoneticPr fontId="32" type="noConversion"/>
  </si>
  <si>
    <t>청국장</t>
  </si>
  <si>
    <t>① 냄비에 물을 붓고 멸치로 육수를 우려낸다._x000D_
② 애호박은 적당한 크기로 썬다._x000D_
③ 파는 송송 썰고, 마늘은 다진다. _x000D_
④ ①에 청국장을 풀어 끓이고 애호박, 파, 다진 마늘을 넣어 함께 끓인다.</t>
  </si>
  <si>
    <t>돼지고기, 목심(목심살), 생것</t>
    <phoneticPr fontId="32" type="noConversion"/>
  </si>
  <si>
    <t>후추, 검은후추, 가루</t>
    <phoneticPr fontId="32" type="noConversion"/>
  </si>
  <si>
    <t>① 팬을 달군 후 목살을 구워준다.
② ①에 후추와 소금을 뿌려 간을 맞춘다.
③ 구워낸 목살은 먹기 좋은 크기로 잘라서 제공한다.</t>
    <phoneticPr fontId="32" type="noConversion"/>
  </si>
  <si>
    <t>소금</t>
    <phoneticPr fontId="32" type="noConversion"/>
  </si>
  <si>
    <t>참기름</t>
    <phoneticPr fontId="32" type="noConversion"/>
  </si>
  <si>
    <t>① 당근과 양파는 적당한 크기로 썬다.
② 파와 마늘은 다진다.
③ 팬에 콩기름을 두르고 파와 마늘을 볶다가 양파와 당근을 넣어 볶는다.
④ ③에 소금, 간장을 넣어 간을 하고 참기름으로 마무리한다.</t>
    <phoneticPr fontId="32" type="noConversion"/>
  </si>
  <si>
    <t>보리, 미숫가루</t>
    <phoneticPr fontId="32" type="noConversion"/>
  </si>
  <si>
    <t>바지락, 생것</t>
    <phoneticPr fontId="32" type="noConversion"/>
  </si>
  <si>
    <t>새우, 시바새우, 생것</t>
    <phoneticPr fontId="32" type="noConversion"/>
  </si>
  <si>
    <t>오징어, 생것</t>
    <phoneticPr fontId="32" type="noConversion"/>
  </si>
  <si>
    <t>브로콜리, 생것</t>
    <phoneticPr fontId="32" type="noConversion"/>
  </si>
  <si>
    <t>간장, 개량, 양조</t>
    <phoneticPr fontId="32" type="noConversion"/>
  </si>
  <si>
    <t>당근, 뿌리, 생것</t>
    <phoneticPr fontId="32" type="noConversion"/>
  </si>
  <si>
    <t>양파, 생것</t>
    <phoneticPr fontId="32" type="noConversion"/>
  </si>
  <si>
    <t>마늘, 깐마늘, 생것</t>
    <phoneticPr fontId="32" type="noConversion"/>
  </si>
  <si>
    <t>참기름</t>
    <phoneticPr fontId="32" type="noConversion"/>
  </si>
  <si>
    <t>후추, 검은후추, 가루</t>
    <phoneticPr fontId="32" type="noConversion"/>
  </si>
  <si>
    <t>① 쌀은 불린 후 적당량의 물을 부어 밥을 짓는다.
② 바지지락살과 오징어는 적당한 크기로 썰고, 새우는 손질하여 물기를 뺀다.
③ 양파, 당근, 브로콜리는 적당한 크기로 썰고, 마늘은 다진다.
④ 그릇에 간장, 참기름, 후춧가루, 물을 넣고 섞어 양념을 만든다.
⑤ 팬에 콩기름을 두르고 다진 마늘을 볶다가 양파, 당근을 넣어 함께 볶는다.
⑥ ⑤에 양념과 바지락살,오징어, 새우를 넣어 함께 볶다가 브로콜리를 넣은 후 감자녹말과 물을 1:1 비율로 섞어 만든 녹말물로 농도를 맞춘다.
⑦ 그릇에 지은 밥을 담고 ⑥을 올린다.</t>
    <phoneticPr fontId="32" type="noConversion"/>
  </si>
  <si>
    <t>닭고기, 가슴(껍질 제거), 생것</t>
    <phoneticPr fontId="32" type="noConversion"/>
  </si>
  <si>
    <t>간장, 재래</t>
    <phoneticPr fontId="32" type="noConversion"/>
  </si>
  <si>
    <t>맛술</t>
    <phoneticPr fontId="32" type="noConversion"/>
  </si>
  <si>
    <t>설탕, 백설탕</t>
    <phoneticPr fontId="32" type="noConversion"/>
  </si>
  <si>
    <t>콩기름</t>
    <phoneticPr fontId="32" type="noConversion"/>
  </si>
  <si>
    <t>마늘, 깐마늘, 생것</t>
    <phoneticPr fontId="32" type="noConversion"/>
  </si>
  <si>
    <t>물엿</t>
    <phoneticPr fontId="32" type="noConversion"/>
  </si>
  <si>
    <t>참깨, 흰깨, 볶은것</t>
    <phoneticPr fontId="32" type="noConversion"/>
  </si>
  <si>
    <t>후추, 검은후추, 가루</t>
    <phoneticPr fontId="32" type="noConversion"/>
  </si>
  <si>
    <t>① 닭가슴살은 0.5cm 두꼐로 썬 후 다시 0.5cm 두께로 어슷썬다.
② 작은 볼에 양념 재료(맛술, 국간장, 후춧가루)를 넣고 섞는다.
③ 달군 팬에 식용유를 두르고 닭가슴살을 넣어 중간 불에서 3분간 볶는다.
④ 양념(설탕, 물, 간장, 참기름, 마늘)을 넣고 중간 불에서 2분간 볶는다.
⑤ 올리고당, 통깨를 넣고 센 불에서 1분간 볶아 완성한다.</t>
    <phoneticPr fontId="32" type="noConversion"/>
  </si>
  <si>
    <t>핫케이크</t>
    <phoneticPr fontId="32" type="noConversion"/>
  </si>
  <si>
    <t>쇠고기미역국</t>
    <phoneticPr fontId="32" type="noConversion"/>
  </si>
  <si>
    <t>대구살강정</t>
    <phoneticPr fontId="32" type="noConversion"/>
  </si>
  <si>
    <t>비트무초절임</t>
    <phoneticPr fontId="32" type="noConversion"/>
  </si>
  <si>
    <t>양파, 생것</t>
    <phoneticPr fontId="32" type="noConversion"/>
  </si>
  <si>
    <t>당근, 뿌리, 생것</t>
    <phoneticPr fontId="32" type="noConversion"/>
  </si>
  <si>
    <t>피망, 초록색, 생것</t>
    <phoneticPr fontId="32" type="noConversion"/>
  </si>
  <si>
    <t>간장, 개량, 양조</t>
    <phoneticPr fontId="32" type="noConversion"/>
  </si>
  <si>
    <t>① 쌀은 불려서 고슬고슬하게 밥을 짓는다.
② 양파, 당근, 불린 표고버섯과 피망은 잘게 다진 후 볶아둔다.
③ 쌀밥에 양파, 당근, 표고버섯과 피망을 넣고 잘 섞어 간장, 참기름, 천일염과 후춧가루로 간을 한다.
④ 준비된 ③의 재료를 5cm 크기로 동그랗게 빚는다.
⑤ 동그랗게 빚은 반죽에 달걀물을 묻힌 뒤 팬에 식용유를 두르고 노릇하게 굽는다.</t>
    <phoneticPr fontId="32" type="noConversion"/>
  </si>
  <si>
    <t>무, 조선무, 생것</t>
    <phoneticPr fontId="32" type="noConversion"/>
  </si>
  <si>
    <t>비트, 적비트(홍무), 뿌리, 생것</t>
    <phoneticPr fontId="32" type="noConversion"/>
  </si>
  <si>
    <t>식초, 사과식초</t>
    <phoneticPr fontId="32" type="noConversion"/>
  </si>
  <si>
    <t>설탕, 백설탕</t>
    <phoneticPr fontId="32" type="noConversion"/>
  </si>
  <si>
    <t>① 비트는 깨끗이 씻어 강판에 갈아 즙만 준비 한다.
② 무는 적당한 크기로 나박썰기 한다.
③ 볼에 ①의 비트즙, 식초, 설탕, 물을 동량으로(1:1:1) 담아 한번 끓여 식힌다.
④ ②에 ③를 부어 절인다.</t>
    <phoneticPr fontId="32" type="noConversion"/>
  </si>
  <si>
    <t>대구, 냉동</t>
    <phoneticPr fontId="32" type="noConversion"/>
  </si>
  <si>
    <t>전분, 감자, 가루</t>
    <phoneticPr fontId="32" type="noConversion"/>
  </si>
  <si>
    <t>청주, 알코올 16%</t>
    <phoneticPr fontId="32" type="noConversion"/>
  </si>
  <si>
    <t>콩기름</t>
    <phoneticPr fontId="32" type="noConversion"/>
  </si>
  <si>
    <t>소금</t>
    <phoneticPr fontId="32" type="noConversion"/>
  </si>
  <si>
    <t>참깨, 흰깨, 볶은것</t>
    <phoneticPr fontId="32" type="noConversion"/>
  </si>
  <si>
    <t>① 대구살은 손질하여 토막을 낸 후 소금, 후춧가루로 밑간하고 전분가루를 골고루 묻힌다.
② 튀김냄비에 콩기름을 부어 적당한 온도가 되면 ①을 튀긴 후 기름기를 뺀다.
③ 마늘은 다진 후 그릇에 담아 간장, 설탕, 청주, 참기름을 넣고 섞어 양념을 만든다.
④ 팬에 양념을 넣고 끓이다가 ②를 넣어 골고루 버무리고 참깨로 마무리한다.</t>
    <phoneticPr fontId="32" type="noConversion"/>
  </si>
  <si>
    <t>소고기, 한우, 양지(양지머리), 생것</t>
    <phoneticPr fontId="32" type="noConversion"/>
  </si>
  <si>
    <t>간장, 재래</t>
    <phoneticPr fontId="32" type="noConversion"/>
  </si>
  <si>
    <t>미역, 말린것</t>
    <phoneticPr fontId="32" type="noConversion"/>
  </si>
  <si>
    <t>마늘, 깐마늘, 생것</t>
    <phoneticPr fontId="32" type="noConversion"/>
  </si>
  <si>
    <t>멸치, 대멸치, 삶아서 말린것</t>
    <phoneticPr fontId="32" type="noConversion"/>
  </si>
  <si>
    <t>참기름</t>
    <phoneticPr fontId="32" type="noConversion"/>
  </si>
  <si>
    <t>① 냄비에 멸치, 물을 넣고 끓여 육수를 만든다.
② 건미역은 물에 불린 후 잘게 썬다.
③ 달군 냄비에 참기름을 두르고 소고기와 불린미역을 넣어 함께 볶는다.
④ ③에 육수를 넣고 끓인 후 다진마늘, 국간장을 넣고 한 번 더 끓인다.</t>
    <phoneticPr fontId="32" type="noConversion"/>
  </si>
  <si>
    <t>딸기</t>
    <phoneticPr fontId="32" type="noConversion"/>
  </si>
  <si>
    <t>요구르트, 호상(농후), 무첨가</t>
    <phoneticPr fontId="32" type="noConversion"/>
  </si>
  <si>
    <t>딸기, 개량종, 생것</t>
    <phoneticPr fontId="32" type="noConversion"/>
  </si>
  <si>
    <t>채소닭고기국</t>
    <phoneticPr fontId="32" type="noConversion"/>
  </si>
  <si>
    <t>마늘종잡채</t>
    <phoneticPr fontId="32" type="noConversion"/>
  </si>
  <si>
    <t>사과샐러드
(발사믹드레싱)</t>
    <phoneticPr fontId="32" type="noConversion"/>
  </si>
  <si>
    <t>영양주먹밥</t>
    <phoneticPr fontId="32" type="noConversion"/>
  </si>
  <si>
    <t>둥굴레차</t>
    <phoneticPr fontId="32" type="noConversion"/>
  </si>
  <si>
    <t>닭고기, 살코기, 생것</t>
  </si>
  <si>
    <t>1. 닭안심을 한입크기로 썰고 밑간에 버무려 10분간 둔다._x000D_
2. 양배추, 당근을 가늘게 채썬다. 대파는 어슷썬다._x000D_
3. 달군 냄비에 참기름을 두르고 다진마늘, 닭안심을 넣어 중불에서 2분간 볶은 후 물과 다시마를 넣는다._x000D_
4. 끓어오르면 양배추, 당근, 대파를 넣어 13분 끓인 후 다시마를 건져낸다._x000D_
5. 국간장을 넣어 1분간 끓인 후 부족한 간은 소금으로 더한다.</t>
  </si>
  <si>
    <t>당면, 고구마, 말린것</t>
    <phoneticPr fontId="32" type="noConversion"/>
  </si>
  <si>
    <t>돼지고기, 등심, 생것</t>
    <phoneticPr fontId="32" type="noConversion"/>
  </si>
  <si>
    <t>마늘종, 꽃줄기, 생것</t>
    <phoneticPr fontId="32" type="noConversion"/>
  </si>
  <si>
    <t>소금, 굵은소금</t>
    <phoneticPr fontId="32" type="noConversion"/>
  </si>
  <si>
    <t>참깨, 흰깨, 볶은것</t>
    <phoneticPr fontId="32" type="noConversion"/>
  </si>
  <si>
    <t>① 마늘종 굵기를 2등분 또는 4등분하여 적당한 크기로 썰고, 당근, 양파는 채 썬다.
② 당면은 끓는 물에 넣어 삶고, 마늘종은 소금물에 살짝 데친다.
③ ②의 당면은 찬물에 헹군 후 물기를 빼고, 마늘은 다진다.
④ 그릇에 다진 마늘, 간장, 설탕, 참기름, 후춧가루를 넣고 섞어 양념장을 만들고 돼지고기에 버무린다.
⑤ 팬에 콩기름을 두르고 당근과 양파를 볶다가 마늘종을 넣어 살짝 볶아내고, 돼지고기를 따로 볶아둔다.
⑥ 그릇에 간장, 설탕, 콩기름을 넣고 섞어 양념을 만들고 팬에 넣어 끓이다가
당면을 넣어 볶고 ⑤를 넣어 함께 섞어 참기름과 참깨로 마무리한다.</t>
    <phoneticPr fontId="32" type="noConversion"/>
  </si>
  <si>
    <t>사과, 부사(후지), 생것</t>
    <phoneticPr fontId="32" type="noConversion"/>
  </si>
  <si>
    <t>식초, 포도식초</t>
    <phoneticPr fontId="32" type="noConversion"/>
  </si>
  <si>
    <t>올리브유</t>
    <phoneticPr fontId="32" type="noConversion"/>
  </si>
  <si>
    <t>① 사과를 적당한 크기로 썰고 발사믹 드레싱으로 골고루 버무린다.</t>
    <phoneticPr fontId="32" type="noConversion"/>
  </si>
  <si>
    <t>소금</t>
    <phoneticPr fontId="32" type="noConversion"/>
  </si>
  <si>
    <t>1.쌀을 불려 밥을 한다.
2.양파, 청피망, 당근은 잘게 썬다.
3.팬에 식용유를 두르고 양파, 당근, 청피망을 볶는다.
4.볼에 볶은 채소, 밥, 참기름, 통깨, 소금, 김가루를 넣어 골고루 섞어 동그랗게 주먹밥을 만든다.</t>
    <phoneticPr fontId="32" type="noConversion"/>
  </si>
  <si>
    <t>둥굴레차, 추출</t>
    <phoneticPr fontId="32" type="noConversion"/>
  </si>
  <si>
    <t>돼지고기김치볶음밥</t>
    <phoneticPr fontId="32" type="noConversion"/>
  </si>
  <si>
    <t>숭늉</t>
    <phoneticPr fontId="32" type="noConversion"/>
  </si>
  <si>
    <t>파프리카스크램블에그</t>
    <phoneticPr fontId="32" type="noConversion"/>
  </si>
  <si>
    <t>돼지고기, 목살, 생것</t>
  </si>
  <si>
    <t>① 쌀은 불린 후 적당량의 물을 부어 밥을 짓는다._x000D_
② 돼지고기는 적당한 크기로 썬다._x000D_
③ 배추김치는 물기를 꼭 짜고 적당한 크기로 썬다.._x000D_
④ 파, 마늘은 다진다._x000D_
⑤ 팬에 콩기름을 두르고 파, 마늘을 볶다가 돼지고기와 배추김치를 넣고 함께 볶는다. _x000D_
⑥ ⑤에 지은 밥을 넣고 골고루 섞으며 볶다가 참기름과 후춧가루로 마무리한다.</t>
  </si>
  <si>
    <t>멥쌀 가공(밥죽류), 누룽지</t>
  </si>
  <si>
    <t>① 냄비에 물과 누룽지를 넣고 끓인다.</t>
    <phoneticPr fontId="32" type="noConversion"/>
  </si>
  <si>
    <t>파프리카(착색단고추), 적색과, 생것</t>
  </si>
  <si>
    <t>파프리카(착색단고추), 녹색과, 생것</t>
  </si>
  <si>
    <t>① 파프리카는 잘게 썬다._x000D_
② 그릇에 달걀을 풀고 우유, 소금, 후춧가루를 넣고 섞는다._x000D_
③ 팬에 콩기름을 두르고 파프리카를 볶다가 ②를 넣어 저어주며 익힌다.</t>
  </si>
  <si>
    <t>포도</t>
    <phoneticPr fontId="32" type="noConversion"/>
  </si>
  <si>
    <t>액상요구르트</t>
    <phoneticPr fontId="32" type="noConversion"/>
  </si>
  <si>
    <t>요구르트, 액싱</t>
    <phoneticPr fontId="32" type="noConversion"/>
  </si>
  <si>
    <t>배추된장국</t>
    <phoneticPr fontId="32" type="noConversion"/>
  </si>
  <si>
    <t>완자조림</t>
    <phoneticPr fontId="32" type="noConversion"/>
  </si>
  <si>
    <t>콩나물김무침</t>
    <phoneticPr fontId="32" type="noConversion"/>
  </si>
  <si>
    <t>두부맑은국</t>
    <phoneticPr fontId="32" type="noConversion"/>
  </si>
  <si>
    <t>쇠고기양파볶음</t>
    <phoneticPr fontId="32" type="noConversion"/>
  </si>
  <si>
    <t>가지무침</t>
    <phoneticPr fontId="32" type="noConversion"/>
  </si>
  <si>
    <t>검은콩두유</t>
    <phoneticPr fontId="32" type="noConversion"/>
  </si>
  <si>
    <t>대파달걀볶음밥</t>
    <phoneticPr fontId="32" type="noConversion"/>
  </si>
  <si>
    <t>어묵국</t>
    <phoneticPr fontId="32" type="noConversion"/>
  </si>
  <si>
    <t>팽이버섯전</t>
    <phoneticPr fontId="32" type="noConversion"/>
  </si>
  <si>
    <t>포도, 델라웨어, 생것</t>
    <phoneticPr fontId="32" type="noConversion"/>
  </si>
  <si>
    <t>1. 포도는 흐르는 물에 깨끗이 씻어 먹기좋은 크기로 잘라 제공한다.</t>
    <phoneticPr fontId="32" type="noConversion"/>
  </si>
  <si>
    <t>배추, 생것</t>
    <phoneticPr fontId="32" type="noConversion"/>
  </si>
  <si>
    <t>된장, 개량</t>
    <phoneticPr fontId="32" type="noConversion"/>
  </si>
  <si>
    <t>파, 생것</t>
    <phoneticPr fontId="32" type="noConversion"/>
  </si>
  <si>
    <t>멸치, 대멸치, 삶아서 말린것</t>
    <phoneticPr fontId="32" type="noConversion"/>
  </si>
  <si>
    <t>다시마, 말린것</t>
    <phoneticPr fontId="32" type="noConversion"/>
  </si>
  <si>
    <t>마늘, 깐마늘, 생것</t>
    <phoneticPr fontId="32" type="noConversion"/>
  </si>
  <si>
    <t>① 냄비에 물을 붓고 멸치와 다시마로 육수를 우려낸 후 된장을 푼다.
② 배추는 적당한 크기로 썬다.
③ 파는 송송 썰고 마늘은 다진다.
④ ①에 ②와 ③을 넣고 끓인다.</t>
    <phoneticPr fontId="32" type="noConversion"/>
  </si>
  <si>
    <t>돼지고기, 등심, 생것</t>
    <phoneticPr fontId="32" type="noConversion"/>
  </si>
  <si>
    <t>달걀, 생것</t>
    <phoneticPr fontId="32" type="noConversion"/>
  </si>
  <si>
    <t>밀, 빵가루</t>
    <phoneticPr fontId="32" type="noConversion"/>
  </si>
  <si>
    <t>간장, 재래</t>
    <phoneticPr fontId="32" type="noConversion"/>
  </si>
  <si>
    <t>맛술</t>
    <phoneticPr fontId="32" type="noConversion"/>
  </si>
  <si>
    <t>물엿</t>
    <phoneticPr fontId="32" type="noConversion"/>
  </si>
  <si>
    <t>설탕, 백설탕</t>
    <phoneticPr fontId="32" type="noConversion"/>
  </si>
  <si>
    <t>참기름</t>
    <phoneticPr fontId="32" type="noConversion"/>
  </si>
  <si>
    <t>생강, 뿌리줄기, 생것</t>
    <phoneticPr fontId="32" type="noConversion"/>
  </si>
  <si>
    <t>소금, 정제염</t>
    <phoneticPr fontId="32" type="noConversion"/>
  </si>
  <si>
    <t>후추, 검은후추, 가루</t>
    <phoneticPr fontId="32" type="noConversion"/>
  </si>
  <si>
    <t>1. 모든 재료를 준비하고, 양파는 껍질을 벗겨 큼직하게 잘게 다지고, 대파는 손질하여 어슷썰어둔다.
2. 분량의 돼지고기, 양파, 빵가루, 계란, 소금, 후추, 마늘, 생강을 믹서에 넣고 간다.
3. 간 돼지고기는 한입 크기로 동그랗게 만든다.
4. 돼지고기 완자를 끓는 물에 살짝 익힌다.
5. 팬에 진간장, 설탕, 올리고당, 맛술, 대파와 물을 넣고 끓이다, 익힌 소고기 완자를 넣고 졸이고, 마지막으로 참기름을 넣어 마무리한다.</t>
    <phoneticPr fontId="32" type="noConversion"/>
  </si>
  <si>
    <t>콩나물, 생것</t>
    <phoneticPr fontId="32" type="noConversion"/>
  </si>
  <si>
    <t>김, 참김, 말린것</t>
    <phoneticPr fontId="32" type="noConversion"/>
  </si>
  <si>
    <t>소금</t>
    <phoneticPr fontId="32" type="noConversion"/>
  </si>
  <si>
    <t>① 콩나물은 데쳐 찬물에 헹구고 물기를 뺀다.
② 김은 구운 후 부숴 김가루로 만든다.
③ 파는 송송 썰고, 마늘은 다진다.
④ 그릇에 ①, ②, ③을 담고 간장, 소금, 참기름을 넣어 골고루 버무린다.</t>
    <phoneticPr fontId="32" type="noConversion"/>
  </si>
  <si>
    <t>파스타, 마카로니, 말린것</t>
    <phoneticPr fontId="32" type="noConversion"/>
  </si>
  <si>
    <t>토마토 소스</t>
    <phoneticPr fontId="32" type="noConversion"/>
  </si>
  <si>
    <t>콩기름</t>
    <phoneticPr fontId="32" type="noConversion"/>
  </si>
  <si>
    <t>① 푸실리는 끓는 물에 소금을 넣고 삶아 익힌 후 물기를 뺀다.
② 양파는 잘게 썰고, 콩기름을 두른 팬에 넣어 볶는다.
③ 그릇에 푸실리와, 양파, 토마토소스를 넣고 버무린다.</t>
    <phoneticPr fontId="32" type="noConversion"/>
  </si>
  <si>
    <t>두부</t>
    <phoneticPr fontId="32" type="noConversion"/>
  </si>
  <si>
    <t>소금, 정제염</t>
    <phoneticPr fontId="32" type="noConversion"/>
  </si>
  <si>
    <t>① 냄비에 물을 붓고 멸치로 육수를 우려낸다.
② 두부는 적당한 크기로 썬다.
③ 파는 송송 썰고, 마늘은 다진다.
④ ①에 ②와 ③을 넣고 끓이다가 소금, 간장으로 간을 한다.</t>
    <phoneticPr fontId="32" type="noConversion"/>
  </si>
  <si>
    <t>소고기, 한우, 사태(앞사태), 생것</t>
    <phoneticPr fontId="32" type="noConversion"/>
  </si>
  <si>
    <t>간장, 개량, 양조</t>
    <phoneticPr fontId="32" type="noConversion"/>
  </si>
  <si>
    <t>콩기름</t>
    <phoneticPr fontId="32" type="noConversion"/>
  </si>
  <si>
    <t>① 쇠고기와 양파는 적당한 크기로 썬다.
② 파는 송송 썰고, 마늘은 다진다.
③ 그릇에 쇠고기를 담고 다진 마늘, 간장, 참기름, 소금, 후춧가루를 넣어 골고루 버무린다.
④ 팬에 콩기름을 두르고 ③을 넣어 볶다가 파와 양파를 넣고 함께 볶는다.</t>
    <phoneticPr fontId="32" type="noConversion"/>
  </si>
  <si>
    <t>가지, 생것</t>
    <phoneticPr fontId="32" type="noConversion"/>
  </si>
  <si>
    <t>간장, 재래</t>
    <phoneticPr fontId="32" type="noConversion"/>
  </si>
  <si>
    <t>참깨, 흰깨, 볶은것</t>
    <phoneticPr fontId="32" type="noConversion"/>
  </si>
  <si>
    <t>① 가지는 반으로 갈라 찜통에 찐 후 적당한 크기로 찢는다.
② 파는 송송 썰고, 마늘은 다진다.
③ 그릇에 가지, 파, 마늘을 담고, 소금, 간장으로 간을 한 후 골고루 버무리고, 참깨와 참기름으로 마무리한다.</t>
    <phoneticPr fontId="32" type="noConversion"/>
  </si>
  <si>
    <t>멥쌀, 백미, 생것</t>
    <phoneticPr fontId="32" type="noConversion"/>
  </si>
  <si>
    <t>두유, 검은콩</t>
    <phoneticPr fontId="32" type="noConversion"/>
  </si>
  <si>
    <t>1. 검은콩두유를 컵에 덜어서 제공한다.
Tip - 200ml 팩으로 제공하면 1인 양이 많으므로, 컵에 덜어서 제공하는 것이 좋다.</t>
    <phoneticPr fontId="32" type="noConversion"/>
  </si>
  <si>
    <t>멥쌀, 백미, 생것</t>
    <phoneticPr fontId="32" type="noConversion"/>
  </si>
  <si>
    <t>달걀, 생것</t>
    <phoneticPr fontId="32" type="noConversion"/>
  </si>
  <si>
    <t>당근, 뿌리, 생것</t>
    <phoneticPr fontId="32" type="noConversion"/>
  </si>
  <si>
    <t>① 쌀은 불린 후 적당량의 물을 부어 밥을 짓는다.
② 당근, 대파는 적당한 크기로 썰고, 마늘은 다진다.
③ 달걀은 그릇에 풀어 놓는다.
④ 그릇에 간장, 참기름, 후춧가루를 넣고 섞어 양념를 만든다.
⑤ 팬에 콩기름을 두르고 달걀을 볶아 그릇에 옮겨 놓는다.
⑥ 다진 마늘을 볶다가 대파를 넣어 함께 볶다가 당근을 넣고 볶아준다.
⑦ ⑥에 지은 밥을 넣고 섞은 후, 달걀과 양념을 넣어 골고루 버무리며 볶는다.</t>
    <phoneticPr fontId="32" type="noConversion"/>
  </si>
  <si>
    <t>어묵, 튀긴것</t>
    <phoneticPr fontId="32" type="noConversion"/>
  </si>
  <si>
    <t>무, 조선무, 생것</t>
    <phoneticPr fontId="32" type="noConversion"/>
  </si>
  <si>
    <t>간장, 재래</t>
    <phoneticPr fontId="32" type="noConversion"/>
  </si>
  <si>
    <t>소금</t>
    <phoneticPr fontId="32" type="noConversion"/>
  </si>
  <si>
    <t>① 냄비에 물을 붓고 멸치로 육수를 우려낸다.
② 어묵과 무, 파는 적당한 크기로 썰고, 마늘은 다진다.
③ 냄비에 육수를 붓고 다진 마늘과 무를 넣어 끓이다가 어묵과 파를 넣어 함께 끓이고 소금, 간장으로 간을 한다.</t>
    <phoneticPr fontId="32" type="noConversion"/>
  </si>
  <si>
    <t>팽이버섯, 갈뫼, 생것</t>
    <phoneticPr fontId="32" type="noConversion"/>
  </si>
  <si>
    <t>당근, 뿌리, 생것</t>
    <phoneticPr fontId="32" type="noConversion"/>
  </si>
  <si>
    <t>① 팽이버섯,당근,양파는 깨끗이 씻어 물기를 뺀 후 적당한 크기로 썬다.
② ①에 달걀을 풀고 소금으로 간을 한다.
③ 팬에 기름을 두른 뒤 적당한 크기로 부친다.</t>
    <phoneticPr fontId="32" type="noConversion"/>
  </si>
  <si>
    <t>밀, 팬케이크가루</t>
    <phoneticPr fontId="32" type="noConversion"/>
  </si>
  <si>
    <t>달걀, 생것</t>
    <phoneticPr fontId="32" type="noConversion"/>
  </si>
  <si>
    <t>무채된장국</t>
    <phoneticPr fontId="32" type="noConversion"/>
  </si>
  <si>
    <t>너비아니구이</t>
    <phoneticPr fontId="32" type="noConversion"/>
  </si>
  <si>
    <t>양상추샐러드
(오리엔탈드레싱)</t>
    <phoneticPr fontId="32" type="noConversion"/>
  </si>
  <si>
    <t>오렌지</t>
    <phoneticPr fontId="32" type="noConversion"/>
  </si>
  <si>
    <t>쑥갓맑은국</t>
    <phoneticPr fontId="32" type="noConversion"/>
  </si>
  <si>
    <t>쇠고기우엉조림</t>
    <phoneticPr fontId="32" type="noConversion"/>
  </si>
  <si>
    <t>고구마순들깨나물</t>
    <phoneticPr fontId="32" type="noConversion"/>
  </si>
  <si>
    <t>애호박닭가슴살파스타</t>
    <phoneticPr fontId="32" type="noConversion"/>
  </si>
  <si>
    <t>새우부추덮밥</t>
    <phoneticPr fontId="32" type="noConversion"/>
  </si>
  <si>
    <t>근대된장국</t>
    <phoneticPr fontId="32" type="noConversion"/>
  </si>
  <si>
    <t>카레두부버섯전</t>
    <phoneticPr fontId="32" type="noConversion"/>
  </si>
  <si>
    <t>참외</t>
    <phoneticPr fontId="32" type="noConversion"/>
  </si>
  <si>
    <t>청경채맑은국</t>
    <phoneticPr fontId="32" type="noConversion"/>
  </si>
  <si>
    <t>돼지고기파프리타볶음</t>
    <phoneticPr fontId="32" type="noConversion"/>
  </si>
  <si>
    <t>연두부+흑임자소스</t>
    <phoneticPr fontId="32" type="noConversion"/>
  </si>
  <si>
    <t>감자샐러드(마요네즈)</t>
    <phoneticPr fontId="32" type="noConversion"/>
  </si>
  <si>
    <t>달걀떡국</t>
    <phoneticPr fontId="32" type="noConversion"/>
  </si>
  <si>
    <t>닭가슴살굴소스볶음</t>
    <phoneticPr fontId="32" type="noConversion"/>
  </si>
  <si>
    <t>오이양파무침</t>
    <phoneticPr fontId="32" type="noConversion"/>
  </si>
  <si>
    <t>견과류</t>
    <phoneticPr fontId="32" type="noConversion"/>
  </si>
  <si>
    <t>땅콩, 볶은것</t>
  </si>
  <si>
    <t>땅콩, 볶은것</t>
    <phoneticPr fontId="32" type="noConversion"/>
  </si>
  <si>
    <t>아몬드, 조미, 볶은것</t>
    <phoneticPr fontId="32" type="noConversion"/>
  </si>
  <si>
    <t>호두, 볶은것</t>
    <phoneticPr fontId="32" type="noConversion"/>
  </si>
  <si>
    <t>쇠고기콩나물밥+양념장</t>
    <phoneticPr fontId="32" type="noConversion"/>
  </si>
  <si>
    <t>유부장국</t>
    <phoneticPr fontId="32" type="noConversion"/>
  </si>
  <si>
    <t>참치야채볶음</t>
    <phoneticPr fontId="32" type="noConversion"/>
  </si>
  <si>
    <t>된장, 개량(양조)된장</t>
    <phoneticPr fontId="32" type="noConversion"/>
  </si>
  <si>
    <t>멸치, 대멸치, 삶아서 말린것</t>
    <phoneticPr fontId="32" type="noConversion"/>
  </si>
  <si>
    <t>마늘, 깐마늘, 생것</t>
    <phoneticPr fontId="32" type="noConversion"/>
  </si>
  <si>
    <t>① 냄비에 물을 붓고 멸치로 육수를 우려내고 된장을 푼다.
② 무는 적당한 길이로 채를 썬다.
③ 파는 송송 썰고, 마늘은 다진다.
④ ①에 ②와 ③을 넣고 끓인다.</t>
    <phoneticPr fontId="32" type="noConversion"/>
  </si>
  <si>
    <t>미트볼, 냉동</t>
    <phoneticPr fontId="32" type="noConversion"/>
  </si>
  <si>
    <t>① 팬에 콩기름을 두르고 너비아니를 올려 굽는다.</t>
    <phoneticPr fontId="32" type="noConversion"/>
  </si>
  <si>
    <t>마늘, 깐마늘, 생것</t>
    <phoneticPr fontId="32" type="noConversion"/>
  </si>
  <si>
    <t>올리브유</t>
    <phoneticPr fontId="32" type="noConversion"/>
  </si>
  <si>
    <t>식초, 사과식초</t>
    <phoneticPr fontId="32" type="noConversion"/>
  </si>
  <si>
    <t>참기름</t>
    <phoneticPr fontId="32" type="noConversion"/>
  </si>
  <si>
    <t>참깨, 흰깨, 볶은것</t>
    <phoneticPr fontId="32" type="noConversion"/>
  </si>
  <si>
    <t>① 양상추는 적당한 크기로 찢는다.
② 마늘은 다지고 그릇에 간장, 올리브유, 설탕, 간장, 참기름, 식초, 참깨를 넣고 섞어 오리엔탈드레싱을 만든다.
③ ①에 ②를 넣고 골고루 버무린다.</t>
    <phoneticPr fontId="32" type="noConversion"/>
  </si>
  <si>
    <t>치즈, 모짜렐라</t>
    <phoneticPr fontId="32" type="noConversion"/>
  </si>
  <si>
    <t>오렌지, 네블, 생것</t>
    <phoneticPr fontId="32" type="noConversion"/>
  </si>
  <si>
    <t>요구르트, 호상, 딸기맛</t>
    <phoneticPr fontId="32" type="noConversion"/>
  </si>
  <si>
    <t>쑥갓, 생것</t>
    <phoneticPr fontId="32" type="noConversion"/>
  </si>
  <si>
    <t>멸치, 대멸치, 삶아서 말린것</t>
    <phoneticPr fontId="32" type="noConversion"/>
  </si>
  <si>
    <t>다시마, 말린것</t>
    <phoneticPr fontId="32" type="noConversion"/>
  </si>
  <si>
    <t>마늘, 깐마늘, 생것</t>
    <phoneticPr fontId="32" type="noConversion"/>
  </si>
  <si>
    <t>소금, 굵은소금</t>
    <phoneticPr fontId="32" type="noConversion"/>
  </si>
  <si>
    <t>1. 육수 만들기: 끓는 물에 멸치와 다시마를 넣고 육수를 만든다.
2. 쑥갓은 적당한 크기로 썰어 끓는 물에 데친 후 물기를 제거한다.
3. 파는 송송 썰고, 마늘은 다진다.
4. 육수에 쑥갓, 파, 다진 마늘을 넣고 끓인다.
5. 4에 소금으로 간을 하고 마무리 한다.</t>
    <phoneticPr fontId="32" type="noConversion"/>
  </si>
  <si>
    <t>소고기, 한우, 사태(앞사태), 생것</t>
    <phoneticPr fontId="32" type="noConversion"/>
  </si>
  <si>
    <t>우엉, 생것</t>
    <phoneticPr fontId="32" type="noConversion"/>
  </si>
  <si>
    <t>청주, 알코올 16%</t>
    <phoneticPr fontId="32" type="noConversion"/>
  </si>
  <si>
    <t>참기름</t>
    <phoneticPr fontId="32" type="noConversion"/>
  </si>
  <si>
    <t>① 우엉은 데쳐 찬물에 헹구고 물기를 뺀다.
② 쇠고기는 적당한 크기로 썰고, 마늘은 다진다.
③ 릇에 다진 마늘, 간장, 설탕, 참기름, 청주, 후춧가루를 넣고 섞어 양념을 만든다.
④ 냄비에 물을 붓고 쇠고기를 넣어 삶고 건져내어 결대로 찢는다.
⑤ 냄비에 물을 붓고 쇠고기, 우엉과 양념을 넣어 조린다.</t>
    <phoneticPr fontId="32" type="noConversion"/>
  </si>
  <si>
    <t>고구마, 줄기, 생것</t>
  </si>
  <si>
    <t>들깨, 마른것</t>
  </si>
  <si>
    <t>① 고구마순은 데쳐 찬물에 헹구고 물기를 뺀 후 적당한 크기로 썬다._x000D_
② 파와 마늘은 다진다. _x000D_
③ 그릇에 고구마순, 파, 마늘을 담고, 소금, 간장으로 간을 한 후 골고루 버무리고, 들깨가루와 참기름으로 마무리한다.</t>
  </si>
  <si>
    <t>파스타, 스파게티, 말린것</t>
    <phoneticPr fontId="32" type="noConversion"/>
  </si>
  <si>
    <t>닭고기, 가슴(껍질 제거), 생것</t>
    <phoneticPr fontId="32" type="noConversion"/>
  </si>
  <si>
    <t>토마토, 과채음료</t>
    <phoneticPr fontId="32" type="noConversion"/>
  </si>
  <si>
    <t>호박, 애호박, 생것</t>
    <phoneticPr fontId="32" type="noConversion"/>
  </si>
  <si>
    <t>양파, 생것</t>
    <phoneticPr fontId="32" type="noConversion"/>
  </si>
  <si>
    <t>올리브유</t>
    <phoneticPr fontId="32" type="noConversion"/>
  </si>
  <si>
    <t>1.끓는 물에 소금을 넣고 스파게티면을 10분간 삶은 후, 체에 밭쳐 물기를
빼고 적당한 길이로 썬다.
2. 토마토에 십자모양을 낸 후, 끓는 물에 살짝 데쳐 껍질을 벗기고 으깬다.
3. 닭가슴살, 애호박은 2cm 길이로 채 썰고, 양파는 0.3cm 크기로 잘게 다진다.
4. 달군 팬에 올리브유를 두르고 다진 마늘, 닭가슴살을 넣고 볶다가
애호박, 양파를 넣어 함께 볶는다.
5. 4에 2와 토마토소스를 넣고 볶다가 1을 넣고 한 번 더 볶은 후
모짜렐라치즈를 올린다.
6. 5에 뚜껑을 덮고 약한 불에서 치즈를 녹여 완성한다</t>
    <phoneticPr fontId="32" type="noConversion"/>
  </si>
  <si>
    <t>새우, 시바새우, 생것</t>
    <phoneticPr fontId="32" type="noConversion"/>
  </si>
  <si>
    <t>달걀, 생것</t>
    <phoneticPr fontId="32" type="noConversion"/>
  </si>
  <si>
    <t>부추, 재래종, 생것</t>
    <phoneticPr fontId="32" type="noConversion"/>
  </si>
  <si>
    <t>양파, 생것</t>
    <phoneticPr fontId="32" type="noConversion"/>
  </si>
  <si>
    <t>콩기름</t>
    <phoneticPr fontId="32" type="noConversion"/>
  </si>
  <si>
    <t>멸치, 생것</t>
    <phoneticPr fontId="32" type="noConversion"/>
  </si>
  <si>
    <t>전분, 감자, 가루</t>
    <phoneticPr fontId="32" type="noConversion"/>
  </si>
  <si>
    <t>다시마, 말린것</t>
    <phoneticPr fontId="32" type="noConversion"/>
  </si>
  <si>
    <t>소금, 정제염</t>
    <phoneticPr fontId="32" type="noConversion"/>
  </si>
  <si>
    <t>① 쌀은 불린 후 적당량의 물을 부어 밥을 짓는다.
② 냄비에 물과 육수용멸치와 다시마를 넣어 육수를 우려낸다.
③ 새우,부추,양파,당근은 물에 깨끗이 씻어 1.5cm길이로 썰고, 달걀은 풀어둔다.(새우 클 경우 썰기)
④ ②의 완성된 육수를 별도의 용기에 담아둔다.
⑤ 육수를 내었던 냄비에 기름을 두르고 양파,당근을 볶는다.
⑥ ⑤에 새우를 넣고 볶다가 ④의 육수를 넣고 재료가 익을 때까지 끓여준다.
⑦ 재료가 익으면 부추를 넣고, 풀어둔 달걀을 넣어 살살 저어준다.
(달걀넣은 후 너무 바로 세게 저으면 국물이 탁해짐)
⑧ 설탕+소금+후추로 간하고 전분물을 넣고 농도를 맞춘다.
⑨ 그릇에 ① 의 밥을 담고 ⑧을 올려 완성한다.</t>
    <phoneticPr fontId="32" type="noConversion"/>
  </si>
  <si>
    <t>두부</t>
    <phoneticPr fontId="32" type="noConversion"/>
  </si>
  <si>
    <t>느타리버섯, 생것</t>
    <phoneticPr fontId="32" type="noConversion"/>
  </si>
  <si>
    <t>전분, 감자, 가루</t>
    <phoneticPr fontId="32" type="noConversion"/>
  </si>
  <si>
    <t>부추, 재래종, 생것</t>
    <phoneticPr fontId="32" type="noConversion"/>
  </si>
  <si>
    <t>카레, 가루</t>
    <phoneticPr fontId="32" type="noConversion"/>
  </si>
  <si>
    <t>콩기름</t>
    <phoneticPr fontId="32" type="noConversion"/>
  </si>
  <si>
    <t>소금</t>
    <phoneticPr fontId="32" type="noConversion"/>
  </si>
  <si>
    <t>1. 두부는 꼭 짜서 으깨준다.
2. 느타리버섯과 부추는 송송 썬다.
3. 카레분말, 전분가루, 소금을 넣어 잘 섞는다.
4. 팬에 식용유를 두르고 노릇하게 부친다.</t>
    <phoneticPr fontId="32" type="noConversion"/>
  </si>
  <si>
    <t>참외, 씨 포함, 생것</t>
    <phoneticPr fontId="32" type="noConversion"/>
  </si>
  <si>
    <t>요구르트, 액상</t>
    <phoneticPr fontId="32" type="noConversion"/>
  </si>
  <si>
    <t>① 냄비에 물을 붓고 멸치로 육수를 우려낸다._x000D_
② 청경채는 적당한 크기로 썬다.  _x000D_
③ 파는 송송 썰고, 마늘은 다진다._x000D_
④ ①에 ②와 ③을 넣고 끓이다가 소금으로 간을 한다.</t>
  </si>
  <si>
    <t>① 돼지고기, 파프리카는 적당한 크기로 썬다._x000D_
② 파는 송송 썰고, 마늘은 다진다. _x000D_
③ 그릇에 돼지고기를 담고 다진 마늘, 간장, 참기름, 후춧가루를 넣어 골고루 버무린다. _x000D_
④ 팬에 콩기름을 두르고 ③을 넣어 볶다가 파와 파프리카를 넣고 함께 볶는다.</t>
  </si>
  <si>
    <t>두부, 연두부</t>
    <phoneticPr fontId="32" type="noConversion"/>
  </si>
  <si>
    <t>마요네즈, 난황</t>
    <phoneticPr fontId="32" type="noConversion"/>
  </si>
  <si>
    <t>참깨, 검정깨, 볶은것</t>
    <phoneticPr fontId="32" type="noConversion"/>
  </si>
  <si>
    <t>설탕, 백설탕</t>
    <phoneticPr fontId="32" type="noConversion"/>
  </si>
  <si>
    <t>올리브유</t>
    <phoneticPr fontId="32" type="noConversion"/>
  </si>
  <si>
    <t>① 블렌더에 검정깨, 마요네즈, 올리브유, 설탕, 간장, 참기름, 식초, 물을 넣고 갈아 소스를 만든다.
② 그릇에 연두부를 담고 소스를 곁들인다.</t>
    <phoneticPr fontId="32" type="noConversion"/>
  </si>
  <si>
    <t>감자, 대지, 생것</t>
    <phoneticPr fontId="32" type="noConversion"/>
  </si>
  <si>
    <t>마요네즈, 난황</t>
    <phoneticPr fontId="32" type="noConversion"/>
  </si>
  <si>
    <t>① 감자를 찐 후 마요네즈를 넣어 골고루 버무리며 으깬다.</t>
    <phoneticPr fontId="32" type="noConversion"/>
  </si>
  <si>
    <t>멥쌀떡, 가래떡</t>
    <phoneticPr fontId="32" type="noConversion"/>
  </si>
  <si>
    <t>멸치, 대멸치, 삶아서 말린것</t>
    <phoneticPr fontId="32" type="noConversion"/>
  </si>
  <si>
    <t>마늘, 깐마늘, 생것</t>
    <phoneticPr fontId="32" type="noConversion"/>
  </si>
  <si>
    <t>① 냄비에 물을 붓고 멸치로 육수를 우려낸다.
② 달걀은 그릇에 풀고, 가래떡은 불려 말랑하게 한다.
③ 파는 송송 썰고, 마늘은 다진다.
④ ①에 ②와 ③을 넣고 끓이다가 소금으로 간을 하고 후추로 마무리한다.</t>
    <phoneticPr fontId="32" type="noConversion"/>
  </si>
  <si>
    <t>굴소스</t>
  </si>
  <si>
    <t>① 닭고기, 양파, 당근, 파는 적당한 크기로 썰고, 마늘은 다진다._x000D_
② 그릇에 닭고기를 담고 다진 마늘, 굴소스, 참기름, 후춧가루를 넣어 골고루 버무린다._x000D_
③ 팬에 콩기름을 두르고 ②를 넣어 볶다가 당근, 양파, 파를 넣고 볶는다.</t>
  </si>
  <si>
    <t>① 오이와 양파는 적당한 크기로 썬다._x000D_
② 파는 송송 썰고, 마늘은 다진다._x000D_
③ 그릇에 파, 마늘을 담고, 간장, 고춧가루, 식초를 넣어 양념을 만든다._x000D_
④ ①에 양념을 넣어 골고루 버무리고 참깨로 마무리한다.</t>
  </si>
  <si>
    <t>소고기, 한우, 양지, 생것</t>
  </si>
  <si>
    <t>① 쌀은 불리고 콩나물은 다듬어 씻은 후 물기를 뺀다._x000D_
② 쇠고기는 얇게 채 썰고 파, 마늘은 다진다._x000D_
③ 쇠고기는 파, 마늘, 간장, 참기름으로 버무려 밑간한다. _x000D_
④ 냄비에 불린 쌀을 넣고 그 위에 콩나물과 쇠고기를 얹는다. _x000D_
⑤ ④에 물을 부어 센 불로 익히다가 끓어 오르면 중불로 하고 쌀알이 퍼지면 불을 약하게 하여 충분히 뜸을 들인다._x000D_
⑥ 그릇에 간장, 고춧가루, 참기름을 넣어 양념을 만들고 콩나물밥과 함께 곁들인다.</t>
  </si>
  <si>
    <t>대두 가공(두부류), 튀긴두부(유부)</t>
  </si>
  <si>
    <t>① 냄비에 물을 붓고 미소된장을 풀고 끓인다._x000D_
② 유부는 적당한 크기로 썬다._x000D_
③ 파는 송송 썰고, 마늘은 다진다. _x000D_
④ ①에 ②와 ③을 넣고 끓인다.</t>
  </si>
  <si>
    <t>옥수수, 가당, 통조림</t>
  </si>
  <si>
    <t>피망, 빨간색, 생것</t>
  </si>
  <si>
    <t>① 두부는 적당한 크기로 썰어 물기를 뺀다._x000D_
② 마늘은 다진다._x000D_
③ 그릇에 다진 마늘, 간장, 설탕, 참기름, 쇠고기를 넣고 섞어 양념을 만든다. _x000D_
④ 팬에 콩기름을 두르고 두부를 올려 앞뒤로 노릇하게 구운 후 양념과 물을 넣어 조린다.</t>
  </si>
  <si>
    <t>꿀호떡</t>
    <phoneticPr fontId="32" type="noConversion"/>
  </si>
  <si>
    <t>버섯찌개</t>
    <phoneticPr fontId="32" type="noConversion"/>
  </si>
  <si>
    <t>베이컨달걀찜</t>
    <phoneticPr fontId="32" type="noConversion"/>
  </si>
  <si>
    <t>땅콩연근조림</t>
    <phoneticPr fontId="32" type="noConversion"/>
  </si>
  <si>
    <t>청포도</t>
    <phoneticPr fontId="32" type="noConversion"/>
  </si>
  <si>
    <t>요구르트, 호상(무첨가)</t>
    <phoneticPr fontId="32" type="noConversion"/>
  </si>
  <si>
    <t>콩나물국</t>
    <phoneticPr fontId="32" type="noConversion"/>
  </si>
  <si>
    <t>돼지고기두루치기</t>
    <phoneticPr fontId="32" type="noConversion"/>
  </si>
  <si>
    <t>도라지배무침</t>
    <phoneticPr fontId="32" type="noConversion"/>
  </si>
  <si>
    <t>빵, 잼빵</t>
    <phoneticPr fontId="32" type="noConversion"/>
  </si>
  <si>
    <t>① 냄비에 물을 붓고 멸치로 육수를 우려낸다. _x000D_
② 느타리버섯은 적당한 굵기로 찢고, 표고버섯은 채 썬다._x000D_
③ 양파는 적당한 크기로 썬다. _x000D_
④ 파는 송송 썰고, 마늘은 다진다. _x000D_
⑤ 냄비에 육수를 붓고 다진 마늘, 고춧가루를 넣어 끓이다가 양파를 넣고 끓인다. _x000D_
⑥ ⑤에 느타리버섯, 표고버섯을 넣고 끓이다가 파를 넣고 소금으로 간을 하고 후춧가루로 마무리한다.</t>
  </si>
  <si>
    <t>① 베이컨과 파는 적당한 크기로 다진다. _x000D_
② 그릇에 달걀을 풀고, 달걀과 동일한 양만큼의 물과 소금, 후춧가루를 넣고 섞는다._x000D_
③ ②에 ①을 넣고 섞은 후 찜통에 넣어 찐다.</t>
  </si>
  <si>
    <t>① 연근은 채 썰어 식초를 넣은 물에 데친 후 물기를 뺀다._x000D_
② 그릇에 간장, 물엿, 물을 넣고 양념을 만든다. _x000D_
③ 냄비에 연근과 양념을 넣고 조리다가 땅콩을 넣어 조금 더 조리고 참기름을 넣어 마무리한다.</t>
  </si>
  <si>
    <t>당근, 뿌리, 생것</t>
    <phoneticPr fontId="32" type="noConversion"/>
  </si>
  <si>
    <t>포도, 청포도, 생것</t>
    <phoneticPr fontId="32" type="noConversion"/>
  </si>
  <si>
    <t>1. 깨끗이 씻어 제공한다.</t>
    <phoneticPr fontId="32" type="noConversion"/>
  </si>
  <si>
    <t>① 냄비에 물을 붓고 멸치로 육수를 우려낸다._x000D_
② 파는 송송 썰고, 마늘은 다진다._x000D_
③ ①에 콩나물과 ②를 넣고 끓이다가 소금으로 간을 한다.</t>
  </si>
  <si>
    <t>돼지고기, 앞다리(꾸리살), 생것</t>
    <phoneticPr fontId="32" type="noConversion"/>
  </si>
  <si>
    <t>양파, 생것</t>
    <phoneticPr fontId="32" type="noConversion"/>
  </si>
  <si>
    <t>고추장, 개량</t>
    <phoneticPr fontId="32" type="noConversion"/>
  </si>
  <si>
    <t>물엿</t>
    <phoneticPr fontId="32" type="noConversion"/>
  </si>
  <si>
    <t>간장, 개량, 산분해</t>
    <phoneticPr fontId="32" type="noConversion"/>
  </si>
  <si>
    <t>콩기름</t>
    <phoneticPr fontId="32" type="noConversion"/>
  </si>
  <si>
    <t>마늘, 깐마늘, 생것</t>
    <phoneticPr fontId="32" type="noConversion"/>
  </si>
  <si>
    <t>고춧가루, 가루</t>
    <phoneticPr fontId="32" type="noConversion"/>
  </si>
  <si>
    <t>참기름</t>
    <phoneticPr fontId="32" type="noConversion"/>
  </si>
  <si>
    <t>꺠소금, 가루, 볶은것</t>
    <phoneticPr fontId="32" type="noConversion"/>
  </si>
  <si>
    <t>① 양파, 당근은 깨끗이 씻어 채 썬다.
② 볼에 다진마늘, 물엿, 간장, 고추장, 고춧가루, 참기름을 넣어 양념을 만든다.
③ 돼지고기는 ②의 양념에 재운다.
④ 달군 팬에 식용유를 두르고 재운 고기를 넣고 볶다가 양파, 당근을 넣어 함께 볶는다.
⑤ 고기가 익으면 깨소금을 뿌려 완성한다.</t>
    <phoneticPr fontId="32" type="noConversion"/>
  </si>
  <si>
    <t>도라지, 뿌리, 생것</t>
    <phoneticPr fontId="32" type="noConversion"/>
  </si>
  <si>
    <t>배, 돌배, 생것</t>
    <phoneticPr fontId="32" type="noConversion"/>
  </si>
  <si>
    <t>파, 대파, 생것</t>
    <phoneticPr fontId="32" type="noConversion"/>
  </si>
  <si>
    <t>간장, 개량, 양조</t>
    <phoneticPr fontId="32" type="noConversion"/>
  </si>
  <si>
    <t>고추장, 재래</t>
    <phoneticPr fontId="32" type="noConversion"/>
  </si>
  <si>
    <t>설탕, 백설탕</t>
    <phoneticPr fontId="32" type="noConversion"/>
  </si>
  <si>
    <t>식초, 사과식초</t>
    <phoneticPr fontId="32" type="noConversion"/>
  </si>
  <si>
    <t>1. 도라지는 적당한 크기로 썬 후 소금물에 담가 쓴 맛을 제거하고 물기를 뺀다.
2. 배는 채썰고, 파는 송송 썰고, 마늘은 다진다.
3. 그릇에 파, 마늘, 고추장, 식초, 고춧가루, 설탕, 간장을 넣고 섞어 양념을 만든다.
4. 그릇에 도라지와 배를 담고 양념을 넣어 골고루 버무린다.</t>
    <phoneticPr fontId="32" type="noConversion"/>
  </si>
  <si>
    <r>
      <t xml:space="preserve">5월 만3~5세 </t>
    </r>
    <r>
      <rPr>
        <b/>
        <sz val="26"/>
        <color rgb="FFFF0000"/>
        <rFont val="맑은 고딕"/>
        <family val="3"/>
        <charset val="129"/>
      </rPr>
      <t>B타입</t>
    </r>
    <r>
      <rPr>
        <b/>
        <sz val="26"/>
        <color rgb="FF000000"/>
        <rFont val="맑은 고딕"/>
        <family val="3"/>
        <charset val="129"/>
      </rPr>
      <t xml:space="preserve"> 표준레시피
(오전간식-혼합간식)</t>
    </r>
    <phoneticPr fontId="32" type="noConversion"/>
  </si>
  <si>
    <t>다시마감자죽</t>
    <phoneticPr fontId="32" type="noConversion"/>
  </si>
  <si>
    <t>시루떡</t>
    <phoneticPr fontId="32" type="noConversion"/>
  </si>
  <si>
    <t>멥쌀떡, 시루떡</t>
    <phoneticPr fontId="32" type="noConversion"/>
  </si>
  <si>
    <t>우유</t>
    <phoneticPr fontId="32" type="noConversion"/>
  </si>
  <si>
    <t>쇠고기새송이죽</t>
    <phoneticPr fontId="32" type="noConversion"/>
  </si>
  <si>
    <t>소고기, 한우, 사태(앞사태), 생것</t>
    <phoneticPr fontId="32" type="noConversion"/>
  </si>
  <si>
    <t xml:space="preserve">큰느타리버섯(새송이버섯), 생것 </t>
    <phoneticPr fontId="32" type="noConversion"/>
  </si>
  <si>
    <t>① 쌀은 깨끗이 씻어 충분히 불린 후 쌀의 크기가 반쯤 되도록 갈아준다.
② 쇠고기는 익힌 후 잘게 다져주고, 육수는 남겨둔다.
③ 새송이버섯은 끓인 물에 데쳐내어 잘게 다진다.
④ 냄비에 쌀과 쇠고기 육수를 넣어 센 불에서 끓이다가 쇠고기를 넣고 끓어 오르면 새송이버섯을 넣고 약한 불에서 쌀이 완전히 퍼질 때까지 끓여준다.</t>
    <phoneticPr fontId="32" type="noConversion"/>
  </si>
  <si>
    <t>찐감자</t>
    <phoneticPr fontId="32" type="noConversion"/>
  </si>
  <si>
    <t>감자, 대지, 생것</t>
    <phoneticPr fontId="32" type="noConversion"/>
  </si>
  <si>
    <t>① 감자는 깨끗이 씻어 반으로 자른다.
② 찜통에 감자를 넣고 익을 때까지 찐다.</t>
    <phoneticPr fontId="32" type="noConversion"/>
  </si>
  <si>
    <t>시금치콩죽</t>
    <phoneticPr fontId="32" type="noConversion"/>
  </si>
  <si>
    <t>콩(대두), 서리태, 말린것</t>
    <phoneticPr fontId="32" type="noConversion"/>
  </si>
  <si>
    <t>① 쌀은 깨끗이 씻어 충분히 불린 후 쌀의 크기가 반쯤 되도록 갈아준다.
② 검은콩은 삶아서 숟가락 등으로 껍질을 벗기고 갈아준다.
③ 시금치는 끓는 물에 데쳐 물기를 빼고 다져준다.
④ 냄비에 불린 쌀과 검은콩, 물을 넣고 끓이다 시금치를 넣고 걸쭉하게 끓인다.</t>
    <phoneticPr fontId="32" type="noConversion"/>
  </si>
  <si>
    <t>롤빵</t>
    <phoneticPr fontId="32" type="noConversion"/>
  </si>
  <si>
    <t>빵, 소프트 롤빵</t>
    <phoneticPr fontId="32" type="noConversion"/>
  </si>
  <si>
    <t xml:space="preserve">5월 만3~5세 B타입 표준레시피
</t>
    <phoneticPr fontId="32" type="noConversion"/>
  </si>
  <si>
    <t xml:space="preserve">5월 만3~5세 B타입 표준레시피
</t>
    <phoneticPr fontId="32" type="noConversion"/>
  </si>
  <si>
    <t>팽이버섯사과죽</t>
    <phoneticPr fontId="32" type="noConversion"/>
  </si>
  <si>
    <t>팽이버섯, 생것</t>
    <phoneticPr fontId="32" type="noConversion"/>
  </si>
  <si>
    <t xml:space="preserve">사과, 부사(후지), 생것 </t>
    <phoneticPr fontId="32" type="noConversion"/>
  </si>
  <si>
    <t>① 쌀은 깨끗이 씻어 충분히 불린 후 쌀의 크기가 반쯤 되도록 갈아준다.
② 팽이버섯은 밑둥을 제거한 후 잘게 다져주고, 당근도 잘게 다져준다.
③ 사과는 껍질과 씨를 제거한 후 잘게 갈아준다.
④ 냄비에 으깬 쌀과 물을 넣고 센 불에서 끓이다 팽이버섯과 사과, 당근을 넣고 약한 불에서 쌀알이 잘 퍼질 때까지 끓여준다.</t>
    <phoneticPr fontId="32" type="noConversion"/>
  </si>
  <si>
    <t>닭고기근대죽</t>
    <phoneticPr fontId="32" type="noConversion"/>
  </si>
  <si>
    <t>근대, 생것</t>
    <phoneticPr fontId="32" type="noConversion"/>
  </si>
  <si>
    <t xml:space="preserve">① 쌀은 깨끗이 씻어 충분히 불린 후 쌀의 크기가 반쯤 되도록 갈아준다.
② 닭고기는 삶은 후 육수는 따로 걸러놓고, 잘게 다져준다.
③ 근대는 깨끗이 씻어 데친 후 잘게 다져준다.
④ 냄비에 쌀과 육수를 넣어 센 불에서 끓이다가 근대와 닭고기를 넣고 약한 불로 쌀이 완전히 퍼질 때까지 끓여준다. </t>
    <phoneticPr fontId="32" type="noConversion"/>
  </si>
  <si>
    <t>방울토마토</t>
    <phoneticPr fontId="32" type="noConversion"/>
  </si>
  <si>
    <t>토마토, 방울토마토, 생것</t>
    <phoneticPr fontId="32" type="noConversion"/>
  </si>
  <si>
    <t>① 방울토마토는 흐르는 물에 깨끗이 씻어 제공한다.</t>
    <phoneticPr fontId="32" type="noConversion"/>
  </si>
  <si>
    <t>찰보리버섯죽</t>
    <phoneticPr fontId="32" type="noConversion"/>
  </si>
  <si>
    <t>멥쌀, 백미, 생것</t>
    <phoneticPr fontId="32" type="noConversion"/>
  </si>
  <si>
    <t>보리, 찰보리, 도정, 생것</t>
    <phoneticPr fontId="32" type="noConversion"/>
  </si>
  <si>
    <t>① 쌀은 깨끗이 씻어 충분히 불린 후 쌀의 크기가 반쯤 되도록 갈아준다.
② 감자는 껍질을 벗긴 후 잘게 다지고, 느타리버섯도 잘게 다진다.
③ 냄비에 쌀과 찰보리쌀, 물을 넣어 센 불에서 끓이다가 감자와 느타리버섯을 넣고 약한 불로 쌀이 완전히 퍼질 때까지 끓여준다.</t>
    <phoneticPr fontId="32" type="noConversion"/>
  </si>
  <si>
    <t>달걀샌드위치</t>
    <phoneticPr fontId="32" type="noConversion"/>
  </si>
  <si>
    <t>빵, 식빵</t>
    <phoneticPr fontId="32" type="noConversion"/>
  </si>
  <si>
    <t>미요네즈, 전란</t>
    <phoneticPr fontId="32" type="noConversion"/>
  </si>
  <si>
    <t>① 달걀을 삶는다.
② 삶은달걀 껍질을 제거하고 으깨준다.
③ ②에 마요네즈를 넣어 섞는다.
④ ③을 빵속에 넣어준다.</t>
  </si>
  <si>
    <t xml:space="preserve">5월 만3~5세 B타입 표준레시피
</t>
    <phoneticPr fontId="32" type="noConversion"/>
  </si>
  <si>
    <t xml:space="preserve">5월 만3~5세 B타입 표준레시피
</t>
    <phoneticPr fontId="32" type="noConversion"/>
  </si>
  <si>
    <t xml:space="preserve">5월 만3~5세 B타입 표준레시피
</t>
    <phoneticPr fontId="32" type="noConversion"/>
  </si>
  <si>
    <t>두부가지죽</t>
    <phoneticPr fontId="32" type="noConversion"/>
  </si>
  <si>
    <t>두부</t>
    <phoneticPr fontId="32" type="noConversion"/>
  </si>
  <si>
    <t>가지, 생것</t>
    <phoneticPr fontId="32" type="noConversion"/>
  </si>
  <si>
    <t>1. 불린 쌀은 물기를 빼고 분말기에 담아 반 쯤 으깨지도록 간다.
2.불린쌀을 두부와 가지를넣고 함께 뭉근하게 끓인다.</t>
    <phoneticPr fontId="32" type="noConversion"/>
  </si>
  <si>
    <t>쇠고기감자죽</t>
    <phoneticPr fontId="32" type="noConversion"/>
  </si>
  <si>
    <t>소고기, 한우, 안심, 생것</t>
    <phoneticPr fontId="32" type="noConversion"/>
  </si>
  <si>
    <t>감자, 대지, 생것</t>
    <phoneticPr fontId="32" type="noConversion"/>
  </si>
  <si>
    <t>① 쌀은 깨끗이 씻어 충분히 불린 후 쌀의 크기가 반쯤 되도록 갈아준다.
② 쇠고기는 익힌 후 잘게 다져준다.
③ 감자는 껍질을 제거한 후 잘게 다져준다.
④ 냄비에 쌀을 넣어 센 불에서 끓이다가 쇠고기를 넣고 끓어오르면 감자를 넣고 약한 불로 
    쌀이 완전히 퍼질 때까지 끓여준다.</t>
    <phoneticPr fontId="32" type="noConversion"/>
  </si>
  <si>
    <t>찐단호박</t>
    <phoneticPr fontId="32" type="noConversion"/>
  </si>
  <si>
    <t>우유</t>
    <phoneticPr fontId="32" type="noConversion"/>
  </si>
  <si>
    <t>① 단호박은 반으로 잘라 속을 파낸 후 적당한 크기로 썬다._x000D_
② 찜통에 단호박을 담고 찐다.</t>
    <phoneticPr fontId="32" type="noConversion"/>
  </si>
  <si>
    <t>김채소죽</t>
    <phoneticPr fontId="32" type="noConversion"/>
  </si>
  <si>
    <t>당근, 뿌리, 생것</t>
    <phoneticPr fontId="32" type="noConversion"/>
  </si>
  <si>
    <t>당근, 뿌리, 생것</t>
    <phoneticPr fontId="32" type="noConversion"/>
  </si>
  <si>
    <t>양파, 생것</t>
    <phoneticPr fontId="32" type="noConversion"/>
  </si>
  <si>
    <t>김, 참김, 말린것</t>
    <phoneticPr fontId="32" type="noConversion"/>
  </si>
  <si>
    <t>① 쌀은 깨끗이 씻어 충분히 불린 후 쌀의 크기가 반쯤 되도록 갈아준다.
② 당근과 양파를 깨끗이 씻어 잘게 다져준다.
③ 김을 구워 잘게 부순다.
④ 마른 냄비에 불린 쌀과 물을 넣고 센 불에서 끓인다.
⑤ 끓기 시작하면 다진 당근, 양파를 넣고 쌀알이 완전히 퍼질 때까지 끓인다.</t>
    <phoneticPr fontId="32" type="noConversion"/>
  </si>
  <si>
    <t>약식</t>
    <phoneticPr fontId="32" type="noConversion"/>
  </si>
  <si>
    <t>찹쌀떡, 약식</t>
    <phoneticPr fontId="32" type="noConversion"/>
  </si>
  <si>
    <t xml:space="preserve">5월 만3~5세 B타입 표준레시피
</t>
    <phoneticPr fontId="32" type="noConversion"/>
  </si>
  <si>
    <t xml:space="preserve">5월 만3~5세 B타입 표준레시피
</t>
    <phoneticPr fontId="32" type="noConversion"/>
  </si>
  <si>
    <t>닭살채소죽</t>
    <phoneticPr fontId="32" type="noConversion"/>
  </si>
  <si>
    <t>닭고기, 가슴(껍질 제거), 생것</t>
    <phoneticPr fontId="32" type="noConversion"/>
  </si>
  <si>
    <t>① 쌀은 깨끗이 씻어 충분히 불린 후 쌀의 크기가 반쯤 되도록 갈아준다.
② 닭가슴살은 육수를 낸 후 잘게 다져준다.
③ 당근과 양파는 곱게 다진다.
④ 냄비에 곱게 간 쌀과 닭가슴살 육수를 넣고 센 불에서 끓이다가 쌀알이 퍼지면 닭가슴살과 당근, 양파를 넣고 한소끔 끓인다.</t>
    <phoneticPr fontId="32" type="noConversion"/>
  </si>
  <si>
    <t>백설기</t>
    <phoneticPr fontId="32" type="noConversion"/>
  </si>
  <si>
    <t>멥쌀떡, 백설기</t>
    <phoneticPr fontId="32" type="noConversion"/>
  </si>
  <si>
    <t xml:space="preserve">5월 만3~5세 B타입 표준레시피
</t>
    <phoneticPr fontId="32" type="noConversion"/>
  </si>
  <si>
    <t>잔멸치채소죽</t>
    <phoneticPr fontId="32" type="noConversion"/>
  </si>
  <si>
    <t>멸치, 잔멸치, 삶아서 말린것</t>
    <phoneticPr fontId="32" type="noConversion"/>
  </si>
  <si>
    <t>당근, 뿌리, 생것</t>
    <phoneticPr fontId="32" type="noConversion"/>
  </si>
  <si>
    <t>다시마, 말린것</t>
    <phoneticPr fontId="32" type="noConversion"/>
  </si>
  <si>
    <t>① 쌀은 깨끗이 씻어 충분히 불린 후 쌀의 크기가 반쯤 되도록 갈아준다.
② 건다시마는 육수를 낸다.
③ 잔멸치는 물에 담가 염기를 뺀 후 물기가 없어질 때까지 마른 팬에 볶다가 믹서에 살짝 갈아준다.
④ 당근과 양파는 잘게 다져준다.
⑤ 냄비에 육수와 쌀을 넣고 센 불에서 끓인 뒤 끓어오르면 잔멸치, 당근, 양파를 넣고 약한 불로 줄여 쌀이 퍼질 때까지 끓인다.</t>
    <phoneticPr fontId="32" type="noConversion"/>
  </si>
  <si>
    <t>오렌지</t>
    <phoneticPr fontId="32" type="noConversion"/>
  </si>
  <si>
    <t>오렌지, 네블, 생것</t>
    <phoneticPr fontId="32" type="noConversion"/>
  </si>
  <si>
    <t>요구르트, 호상, 딸기맛</t>
    <phoneticPr fontId="32" type="noConversion"/>
  </si>
  <si>
    <t>표고채소죽</t>
    <phoneticPr fontId="32" type="noConversion"/>
  </si>
  <si>
    <t>표고버섯, 참나무재배, 생것</t>
    <phoneticPr fontId="32" type="noConversion"/>
  </si>
  <si>
    <t>① 쌀은 깨끗이 씻어 충분히 불린 후 쌀의 크기가 반쯤 되도록 갈아준다.
② 표고버섯은 끓는 물에 데친 뒤 곱게 다진다.
③ 당근, 양파도 곱게 다진다.
④ 간 쌀에 물을 부어 되직하게 끓이다가 표고버섯과 다진 채소를 넣고 한소끔 더 끓인다.</t>
    <phoneticPr fontId="32" type="noConversion"/>
  </si>
  <si>
    <t>시리얼</t>
    <phoneticPr fontId="32" type="noConversion"/>
  </si>
  <si>
    <t>우유</t>
    <phoneticPr fontId="32" type="noConversion"/>
  </si>
  <si>
    <t>두부옥수수죽</t>
    <phoneticPr fontId="32" type="noConversion"/>
  </si>
  <si>
    <t>멥쌀, 백미, 생것</t>
    <phoneticPr fontId="32" type="noConversion"/>
  </si>
  <si>
    <t>옥수수, 단옥수수, 생것</t>
    <phoneticPr fontId="32" type="noConversion"/>
  </si>
  <si>
    <t>① 쌀은 불린 후 블렌더에 넣어 반쯤 으깨지도록 간다.
② 두부는 으깨고, 옥수수는 찐 후 0.3cm 정도의 크기로 잘게 다진다.
③ 냄비에 ①과 물 140g을 넣고 끓인다.
④ ③이 끓어 오르면 ②를 넣고 숟가락을 기울여 똑똑 떨어지는 점도가 될 때까지 끓인다.</t>
    <phoneticPr fontId="32" type="noConversion"/>
  </si>
  <si>
    <t>양파어묵전</t>
    <phoneticPr fontId="32" type="noConversion"/>
  </si>
  <si>
    <t>어묵, 튀긴것</t>
    <phoneticPr fontId="32" type="noConversion"/>
  </si>
  <si>
    <t>양파, 생것</t>
    <phoneticPr fontId="32" type="noConversion"/>
  </si>
  <si>
    <t>밀, 부침가루</t>
    <phoneticPr fontId="32" type="noConversion"/>
  </si>
  <si>
    <t>콩기름</t>
    <phoneticPr fontId="32" type="noConversion"/>
  </si>
  <si>
    <t>소금, 정제염</t>
    <phoneticPr fontId="32" type="noConversion"/>
  </si>
  <si>
    <t>후추, 검은후추, 가루</t>
    <phoneticPr fontId="32" type="noConversion"/>
  </si>
  <si>
    <t>1. 양파는 곱게 다진다.
2. 어묵은 끓는 물에 데쳐낸후 채에 받쳐 기름과 물을 제거한 후 다진다.
3. 부침가루, 소금, 후추와 함께 양파, 어묵을 물과 함께 섞는다.
4. 팬에 기름을 두른 후 한 숟가락씩 떠서 동그랗게 부친다.</t>
    <phoneticPr fontId="32" type="noConversion"/>
  </si>
  <si>
    <t>문의전화: 031-775-7207  Email: yp@ypccfsm.com
담당 영양사: 전혜주, 도선경</t>
    <phoneticPr fontId="32" type="noConversion"/>
  </si>
  <si>
    <t>문의전화: 031-775-7207  Email: yp@ypccfsm.com
담당 영양사: 전혜주, 도선경</t>
    <phoneticPr fontId="32" type="noConversion"/>
  </si>
  <si>
    <t>문의전화: 031-775-7207  Email: yp@ypccfsm.com
담당 영양사: 전혜주, 도선경</t>
    <phoneticPr fontId="32" type="noConversion"/>
  </si>
  <si>
    <t>상추는 깨끗이 세척해 제공한다.</t>
    <phoneticPr fontId="32" type="noConversion"/>
  </si>
  <si>
    <t>문의전화: 031-775-7207  Email: yp@ypccfsm.com
담당 영양사: 전혜주, 도선경</t>
    <phoneticPr fontId="32" type="noConversion"/>
  </si>
  <si>
    <t>문의전화: 031-775-7207  Email: yp@ypccfsm.com
담당 영양사: 전혜주, 도선경</t>
    <phoneticPr fontId="32" type="noConversion"/>
  </si>
  <si>
    <t>문의전화: 031-775-7207  Email: yp@ypccfsm.com
담당 영양사: 전혜주, 도선경</t>
    <phoneticPr fontId="32" type="noConversion"/>
  </si>
  <si>
    <t>문의전화: 031-775-7207  Email: yp@ypccfsm.com
담당 영양사: 전혜주, 도선경</t>
    <phoneticPr fontId="32" type="noConversion"/>
  </si>
  <si>
    <t>문의전화: 031-775-7207  Email: yp@ypccfsm.com
담당 영양사: 전혜주, 도선경</t>
    <phoneticPr fontId="32" type="noConversion"/>
  </si>
  <si>
    <t>점심</t>
    <phoneticPr fontId="32" type="noConversion"/>
  </si>
  <si>
    <t>문의전화: 031-775-7207  Email: yp@ypccfsm.com
담당 영양사: 전혜주, 도선경</t>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</si>
</sst>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76" formatCode="0_);[Red]\(0\)"/>
    <numFmt numFmtId="177" formatCode="0.0_ "/>
    <numFmt numFmtId="178" formatCode="0.00_);[Red]\(0.00\)"/>
    <numFmt numFmtId="179" formatCode="[$-F800]dddd\,\ mmmm\ dd\,\ yyyy"/>
    <numFmt numFmtId="180" formatCode="0.00_ "/>
  </numFmts>
  <fonts count="79" x14ac:knownFonts="1">
    <font>
      <sz val="11"/>
      <color rgb="FF000000"/>
      <name val="맑은 고딕"/>
    </font>
    <font>
      <sz val="11"/>
      <color theme="1"/>
      <name val="맑은 고딕"/>
      <family val="2"/>
      <charset val="129"/>
      <scheme val="minor"/>
    </font>
    <font>
      <sz val="11"/>
      <color theme="1"/>
      <name val="맑은 고딕"/>
      <family val="2"/>
      <charset val="129"/>
      <scheme val="minor"/>
    </font>
    <font>
      <sz val="11"/>
      <color rgb="FF000000"/>
      <name val="돋움"/>
      <family val="3"/>
      <charset val="129"/>
    </font>
    <font>
      <sz val="9"/>
      <color rgb="FF000000"/>
      <name val="Arial"/>
      <family val="2"/>
    </font>
    <font>
      <sz val="12"/>
      <color rgb="FF000000"/>
      <name val="굴림"/>
      <family val="3"/>
      <charset val="129"/>
    </font>
    <font>
      <sz val="11"/>
      <color rgb="FFFFFFFF"/>
      <name val="맑은 고딕"/>
      <family val="3"/>
      <charset val="129"/>
    </font>
    <font>
      <sz val="11"/>
      <color rgb="FFFF0000"/>
      <name val="맑은 고딕"/>
      <family val="3"/>
      <charset val="129"/>
    </font>
    <font>
      <b/>
      <sz val="11"/>
      <color rgb="FFFA7D00"/>
      <name val="맑은 고딕"/>
      <family val="3"/>
      <charset val="129"/>
    </font>
    <font>
      <sz val="11"/>
      <color rgb="FF9C0006"/>
      <name val="맑은 고딕"/>
      <family val="3"/>
      <charset val="129"/>
    </font>
    <font>
      <sz val="11"/>
      <color rgb="FF9C6500"/>
      <name val="맑은 고딕"/>
      <family val="3"/>
      <charset val="129"/>
    </font>
    <font>
      <i/>
      <sz val="11"/>
      <color rgb="FF7F7F7F"/>
      <name val="맑은 고딕"/>
      <family val="3"/>
      <charset val="129"/>
    </font>
    <font>
      <b/>
      <sz val="11"/>
      <color rgb="FFFFFFFF"/>
      <name val="맑은 고딕"/>
      <family val="3"/>
      <charset val="129"/>
    </font>
    <font>
      <sz val="11"/>
      <color rgb="FFFA7D00"/>
      <name val="맑은 고딕"/>
      <family val="3"/>
      <charset val="129"/>
    </font>
    <font>
      <b/>
      <sz val="11"/>
      <color rgb="FF000000"/>
      <name val="맑은 고딕"/>
      <family val="3"/>
      <charset val="129"/>
    </font>
    <font>
      <sz val="11"/>
      <color rgb="FF3F3F76"/>
      <name val="맑은 고딕"/>
      <family val="3"/>
      <charset val="129"/>
    </font>
    <font>
      <b/>
      <sz val="18"/>
      <color rgb="FF1F497D"/>
      <name val="맑은 고딕"/>
      <family val="3"/>
      <charset val="129"/>
    </font>
    <font>
      <b/>
      <sz val="15"/>
      <color rgb="FF1F497D"/>
      <name val="맑은 고딕"/>
      <family val="3"/>
      <charset val="129"/>
    </font>
    <font>
      <b/>
      <sz val="13"/>
      <color rgb="FF1F497D"/>
      <name val="맑은 고딕"/>
      <family val="3"/>
      <charset val="129"/>
    </font>
    <font>
      <b/>
      <sz val="11"/>
      <color rgb="FF1F497D"/>
      <name val="맑은 고딕"/>
      <family val="3"/>
      <charset val="129"/>
    </font>
    <font>
      <sz val="11"/>
      <color rgb="FF006100"/>
      <name val="맑은 고딕"/>
      <family val="3"/>
      <charset val="129"/>
    </font>
    <font>
      <b/>
      <sz val="11"/>
      <color rgb="FF3F3F3F"/>
      <name val="맑은 고딕"/>
      <family val="3"/>
      <charset val="129"/>
    </font>
    <font>
      <sz val="10"/>
      <color rgb="FF000000"/>
      <name val="Arial"/>
      <family val="2"/>
    </font>
    <font>
      <b/>
      <sz val="14"/>
      <color rgb="FF000000"/>
      <name val="맑은 고딕"/>
      <family val="3"/>
      <charset val="129"/>
    </font>
    <font>
      <b/>
      <sz val="14"/>
      <color rgb="FFFF0000"/>
      <name val="맑은 고딕"/>
      <family val="3"/>
      <charset val="129"/>
    </font>
    <font>
      <sz val="14"/>
      <color rgb="FF000000"/>
      <name val="맑은 고딕"/>
      <family val="3"/>
      <charset val="129"/>
    </font>
    <font>
      <b/>
      <sz val="20"/>
      <color rgb="FF000000"/>
      <name val="맑은 고딕"/>
      <family val="3"/>
      <charset val="129"/>
    </font>
    <font>
      <b/>
      <sz val="18"/>
      <color rgb="FF000000"/>
      <name val="맑은 고딕"/>
      <family val="3"/>
      <charset val="129"/>
    </font>
    <font>
      <b/>
      <sz val="26"/>
      <color rgb="FF000000"/>
      <name val="맑은 고딕"/>
      <family val="3"/>
      <charset val="129"/>
    </font>
    <font>
      <b/>
      <sz val="12"/>
      <color rgb="FF000000"/>
      <name val="맑은 고딕"/>
      <family val="3"/>
      <charset val="129"/>
    </font>
    <font>
      <b/>
      <u/>
      <sz val="14"/>
      <color rgb="FF953735"/>
      <name val="맑은 고딕"/>
      <family val="3"/>
      <charset val="129"/>
    </font>
    <font>
      <sz val="11"/>
      <color rgb="FF000000"/>
      <name val="맑은 고딕"/>
      <family val="3"/>
      <charset val="129"/>
    </font>
    <font>
      <sz val="8"/>
      <name val="돋움"/>
      <family val="3"/>
      <charset val="129"/>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b/>
      <sz val="14"/>
      <color rgb="FF000000"/>
      <name val="맑은 고딕"/>
      <family val="3"/>
      <charset val="129"/>
      <scheme val="minor"/>
    </font>
    <font>
      <sz val="8"/>
      <name val="맑은 고딕"/>
      <family val="2"/>
      <charset val="129"/>
      <scheme val="minor"/>
    </font>
    <font>
      <b/>
      <sz val="14"/>
      <name val="맑은 고딕"/>
      <family val="3"/>
      <charset val="129"/>
      <scheme val="minor"/>
    </font>
    <font>
      <sz val="14"/>
      <color rgb="FF000000"/>
      <name val="맑은 고딕"/>
      <family val="3"/>
      <charset val="129"/>
      <scheme val="minor"/>
    </font>
    <font>
      <b/>
      <sz val="18"/>
      <color theme="3"/>
      <name val="맑은 고딕"/>
      <family val="2"/>
      <charset val="129"/>
      <scheme val="major"/>
    </font>
    <font>
      <sz val="11"/>
      <name val="돋움"/>
      <family val="3"/>
    </font>
    <font>
      <sz val="11"/>
      <name val="돋움"/>
      <family val="3"/>
      <charset val="129"/>
    </font>
    <font>
      <sz val="11"/>
      <color theme="1"/>
      <name val="맑은 고딕"/>
      <family val="3"/>
      <charset val="129"/>
      <scheme val="minor"/>
    </font>
    <font>
      <sz val="9"/>
      <name val="Arial"/>
      <family val="2"/>
    </font>
    <font>
      <sz val="12"/>
      <color indexed="8"/>
      <name val="굴림"/>
      <family val="3"/>
      <charset val="129"/>
    </font>
    <font>
      <b/>
      <sz val="11"/>
      <color theme="1"/>
      <name val="맑은 고딕"/>
      <family val="3"/>
      <charset val="129"/>
      <scheme val="minor"/>
    </font>
    <font>
      <sz val="11"/>
      <color indexed="8"/>
      <name val="맑은 고딕"/>
      <family val="3"/>
      <charset val="129"/>
    </font>
    <font>
      <sz val="11"/>
      <color rgb="FF9C6500"/>
      <name val="맑은 고딕"/>
      <family val="3"/>
      <charset val="129"/>
      <scheme val="minor"/>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sz val="11"/>
      <color rgb="FF3F3F76"/>
      <name val="맑은 고딕"/>
      <family val="3"/>
      <charset val="129"/>
      <scheme val="minor"/>
    </font>
    <font>
      <b/>
      <sz val="18"/>
      <color theme="3"/>
      <name val="맑은 고딕"/>
      <family val="3"/>
      <charset val="129"/>
      <scheme val="maj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b/>
      <sz val="11"/>
      <color rgb="FF3F3F3F"/>
      <name val="맑은 고딕"/>
      <family val="3"/>
      <charset val="129"/>
      <scheme val="minor"/>
    </font>
    <font>
      <sz val="10"/>
      <name val="Arial"/>
      <family val="2"/>
    </font>
    <font>
      <b/>
      <sz val="26"/>
      <color rgb="FFFF0000"/>
      <name val="맑은 고딕"/>
      <family val="3"/>
      <charset val="129"/>
    </font>
    <font>
      <b/>
      <sz val="14"/>
      <color theme="1"/>
      <name val="맑은 고딕"/>
      <family val="3"/>
      <charset val="129"/>
      <scheme val="minor"/>
    </font>
    <font>
      <sz val="14"/>
      <color theme="1"/>
      <name val="맑은 고딕"/>
      <family val="3"/>
      <charset val="129"/>
      <scheme val="minor"/>
    </font>
  </fonts>
  <fills count="66">
    <fill>
      <patternFill patternType="none"/>
    </fill>
    <fill>
      <patternFill patternType="gray125"/>
    </fill>
    <fill>
      <patternFill patternType="solid">
        <fgColor rgb="FFDCE6F2"/>
        <bgColor indexed="64"/>
      </patternFill>
    </fill>
    <fill>
      <patternFill patternType="solid">
        <fgColor rgb="FFF3DCDB"/>
        <bgColor indexed="64"/>
      </patternFill>
    </fill>
    <fill>
      <patternFill patternType="solid">
        <fgColor rgb="FFEBF1DE"/>
        <bgColor indexed="64"/>
      </patternFill>
    </fill>
    <fill>
      <patternFill patternType="solid">
        <fgColor rgb="FFE6E0ED"/>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D7E4BC"/>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C3D69B"/>
        <bgColor indexed="64"/>
      </patternFill>
    </fill>
    <fill>
      <patternFill patternType="solid">
        <fgColor rgb="FFB3A2C7"/>
        <bgColor indexed="64"/>
      </patternFill>
    </fill>
    <fill>
      <patternFill patternType="solid">
        <fgColor rgb="FF92CDDD"/>
        <bgColor indexed="64"/>
      </patternFill>
    </fill>
    <fill>
      <patternFill patternType="solid">
        <fgColor rgb="FFFAC090"/>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rgb="FFFFFFFF"/>
        <bgColor indexed="64"/>
      </patternFill>
    </fill>
    <fill>
      <patternFill patternType="solid">
        <fgColor rgb="FFDDD9C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rgb="FF4F81BD"/>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rgb="FF7F7F7F"/>
      </left>
      <right style="thin">
        <color rgb="FF7F7F7F"/>
      </right>
      <top style="thin">
        <color rgb="FF7F7F7F"/>
      </top>
      <bottom style="thin">
        <color rgb="FF7F7F7F"/>
      </bottom>
      <diagonal style="thin">
        <color indexed="64"/>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bottom style="thin">
        <color rgb="FF7F7F7F"/>
      </bottom>
      <diagonal/>
    </border>
    <border>
      <left style="thin">
        <color rgb="FF7F7F7F"/>
      </left>
      <right style="thin">
        <color indexed="64"/>
      </right>
      <top style="thin">
        <color rgb="FF7F7F7F"/>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indexed="64"/>
      </right>
      <top style="thin">
        <color indexed="64"/>
      </top>
      <bottom/>
      <diagonal/>
    </border>
    <border>
      <left style="thin">
        <color rgb="FF7F7F7F"/>
      </left>
      <right style="thin">
        <color indexed="64"/>
      </right>
      <top/>
      <bottom/>
      <diagonal/>
    </border>
    <border>
      <left/>
      <right/>
      <top style="thin">
        <color indexed="64"/>
      </top>
      <bottom/>
      <diagonal/>
    </border>
    <border>
      <left style="thin">
        <color rgb="FF7F7F7F"/>
      </left>
      <right style="thin">
        <color indexed="64"/>
      </right>
      <top/>
      <bottom style="thin">
        <color rgb="FF7F7F7F"/>
      </bottom>
      <diagonal/>
    </border>
    <border>
      <left style="thin">
        <color rgb="FF7F7F7F"/>
      </left>
      <right/>
      <top style="thin">
        <color indexed="64"/>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3">
    <xf numFmtId="0" fontId="0" fillId="0" borderId="0">
      <alignment vertical="center"/>
    </xf>
    <xf numFmtId="0" fontId="3" fillId="0" borderId="0"/>
    <xf numFmtId="41" fontId="3" fillId="0" borderId="0">
      <alignment vertical="center"/>
    </xf>
    <xf numFmtId="0" fontId="31" fillId="0" borderId="0">
      <alignment vertical="center"/>
    </xf>
    <xf numFmtId="0" fontId="3" fillId="0" borderId="0"/>
    <xf numFmtId="0" fontId="31" fillId="0" borderId="0">
      <alignment vertical="center"/>
    </xf>
    <xf numFmtId="0" fontId="4"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 fillId="0" borderId="0"/>
    <xf numFmtId="0" fontId="3"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 borderId="0">
      <alignment vertical="center"/>
    </xf>
    <xf numFmtId="0" fontId="31" fillId="3" borderId="0">
      <alignment vertical="center"/>
    </xf>
    <xf numFmtId="0" fontId="31" fillId="4" borderId="0">
      <alignment vertical="center"/>
    </xf>
    <xf numFmtId="0" fontId="31" fillId="5" borderId="0">
      <alignment vertical="center"/>
    </xf>
    <xf numFmtId="0" fontId="31" fillId="6" borderId="0">
      <alignment vertical="center"/>
    </xf>
    <xf numFmtId="0" fontId="31" fillId="7" borderId="0">
      <alignment vertical="center"/>
    </xf>
    <xf numFmtId="0" fontId="31" fillId="8" borderId="0">
      <alignment vertical="center"/>
    </xf>
    <xf numFmtId="0" fontId="31" fillId="9" borderId="0">
      <alignment vertical="center"/>
    </xf>
    <xf numFmtId="0" fontId="31" fillId="10" borderId="0">
      <alignment vertical="center"/>
    </xf>
    <xf numFmtId="0" fontId="31" fillId="11" borderId="0">
      <alignment vertical="center"/>
    </xf>
    <xf numFmtId="0" fontId="31" fillId="12" borderId="0">
      <alignment vertical="center"/>
    </xf>
    <xf numFmtId="0" fontId="31" fillId="13" borderId="0">
      <alignment vertical="center"/>
    </xf>
    <xf numFmtId="0" fontId="6" fillId="14" borderId="0">
      <alignment vertical="center"/>
    </xf>
    <xf numFmtId="0" fontId="6" fillId="15" borderId="0">
      <alignment vertical="center"/>
    </xf>
    <xf numFmtId="0" fontId="6" fillId="16" borderId="0">
      <alignment vertical="center"/>
    </xf>
    <xf numFmtId="0" fontId="6" fillId="17" borderId="0">
      <alignment vertical="center"/>
    </xf>
    <xf numFmtId="0" fontId="6" fillId="18" borderId="0">
      <alignment vertical="center"/>
    </xf>
    <xf numFmtId="0" fontId="6" fillId="19" borderId="0">
      <alignment vertical="center"/>
    </xf>
    <xf numFmtId="0" fontId="6" fillId="20" borderId="0">
      <alignment vertical="center"/>
    </xf>
    <xf numFmtId="0" fontId="6" fillId="21" borderId="0">
      <alignment vertical="center"/>
    </xf>
    <xf numFmtId="0" fontId="6" fillId="22" borderId="0">
      <alignment vertical="center"/>
    </xf>
    <xf numFmtId="0" fontId="6" fillId="23" borderId="0">
      <alignment vertical="center"/>
    </xf>
    <xf numFmtId="0" fontId="6" fillId="24" borderId="0">
      <alignment vertical="center"/>
    </xf>
    <xf numFmtId="0" fontId="6" fillId="25" borderId="0">
      <alignment vertical="center"/>
    </xf>
    <xf numFmtId="0" fontId="7" fillId="0" borderId="0">
      <alignment vertical="center"/>
    </xf>
    <xf numFmtId="0" fontId="8" fillId="26" borderId="1">
      <alignment vertical="center"/>
    </xf>
    <xf numFmtId="0" fontId="9" fillId="27" borderId="0">
      <alignment vertical="center"/>
    </xf>
    <xf numFmtId="0" fontId="31" fillId="28" borderId="2">
      <alignment vertical="center"/>
    </xf>
    <xf numFmtId="0" fontId="10" fillId="29" borderId="0">
      <alignment vertical="center"/>
    </xf>
    <xf numFmtId="0" fontId="11" fillId="0" borderId="0">
      <alignment vertical="center"/>
    </xf>
    <xf numFmtId="0" fontId="12" fillId="30" borderId="3">
      <alignment vertical="center"/>
    </xf>
    <xf numFmtId="0" fontId="13" fillId="0" borderId="4">
      <alignment vertical="center"/>
    </xf>
    <xf numFmtId="0" fontId="14" fillId="0" borderId="5">
      <alignment vertical="center"/>
    </xf>
    <xf numFmtId="0" fontId="15" fillId="31" borderId="1">
      <alignment vertical="center"/>
    </xf>
    <xf numFmtId="0" fontId="16" fillId="0" borderId="0">
      <alignment vertical="center"/>
    </xf>
    <xf numFmtId="0" fontId="17" fillId="0" borderId="6">
      <alignment vertical="center"/>
    </xf>
    <xf numFmtId="0" fontId="18" fillId="0" borderId="7">
      <alignment vertical="center"/>
    </xf>
    <xf numFmtId="0" fontId="19" fillId="0" borderId="8">
      <alignment vertical="center"/>
    </xf>
    <xf numFmtId="0" fontId="19" fillId="0" borderId="0">
      <alignment vertical="center"/>
    </xf>
    <xf numFmtId="0" fontId="20" fillId="32" borderId="0">
      <alignment vertical="center"/>
    </xf>
    <xf numFmtId="0" fontId="21" fillId="26" borderId="9">
      <alignment vertical="center"/>
    </xf>
    <xf numFmtId="0" fontId="3" fillId="0" borderId="0">
      <alignment vertical="center"/>
    </xf>
    <xf numFmtId="0" fontId="3" fillId="0" borderId="0"/>
    <xf numFmtId="0" fontId="31" fillId="0" borderId="0"/>
    <xf numFmtId="0" fontId="4" fillId="0" borderId="0">
      <alignment vertical="center"/>
    </xf>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37" applyNumberFormat="0" applyFill="0" applyAlignment="0" applyProtection="0">
      <alignment vertical="center"/>
    </xf>
    <xf numFmtId="0" fontId="34" fillId="0" borderId="38" applyNumberFormat="0" applyFill="0" applyAlignment="0" applyProtection="0">
      <alignment vertical="center"/>
    </xf>
    <xf numFmtId="0" fontId="35" fillId="0" borderId="39" applyNumberFormat="0" applyFill="0" applyAlignment="0" applyProtection="0">
      <alignment vertical="center"/>
    </xf>
    <xf numFmtId="0" fontId="35" fillId="0" borderId="0" applyNumberFormat="0" applyFill="0" applyBorder="0" applyAlignment="0" applyProtection="0">
      <alignment vertical="center"/>
    </xf>
    <xf numFmtId="0" fontId="36" fillId="35" borderId="0" applyNumberFormat="0" applyBorder="0" applyAlignment="0" applyProtection="0">
      <alignment vertical="center"/>
    </xf>
    <xf numFmtId="0" fontId="37" fillId="36" borderId="0" applyNumberFormat="0" applyBorder="0" applyAlignment="0" applyProtection="0">
      <alignment vertical="center"/>
    </xf>
    <xf numFmtId="0" fontId="38" fillId="37" borderId="0" applyNumberFormat="0" applyBorder="0" applyAlignment="0" applyProtection="0">
      <alignment vertical="center"/>
    </xf>
    <xf numFmtId="0" fontId="39" fillId="38" borderId="1" applyNumberFormat="0" applyAlignment="0" applyProtection="0">
      <alignment vertical="center"/>
    </xf>
    <xf numFmtId="0" fontId="40" fillId="39" borderId="9" applyNumberFormat="0" applyAlignment="0" applyProtection="0">
      <alignment vertical="center"/>
    </xf>
    <xf numFmtId="0" fontId="41" fillId="39" borderId="1" applyNumberFormat="0" applyAlignment="0" applyProtection="0">
      <alignment vertical="center"/>
    </xf>
    <xf numFmtId="0" fontId="42" fillId="0" borderId="4" applyNumberFormat="0" applyFill="0" applyAlignment="0" applyProtection="0">
      <alignment vertical="center"/>
    </xf>
    <xf numFmtId="0" fontId="43" fillId="40" borderId="3" applyNumberForma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40" applyNumberFormat="0" applyFill="0" applyAlignment="0" applyProtection="0">
      <alignment vertical="center"/>
    </xf>
    <xf numFmtId="0" fontId="47" fillId="42" borderId="0" applyNumberFormat="0" applyBorder="0" applyAlignment="0" applyProtection="0">
      <alignment vertical="center"/>
    </xf>
    <xf numFmtId="0" fontId="2" fillId="43" borderId="0" applyNumberFormat="0" applyBorder="0" applyAlignment="0" applyProtection="0">
      <alignment vertical="center"/>
    </xf>
    <xf numFmtId="0" fontId="2" fillId="44" borderId="0" applyNumberFormat="0" applyBorder="0" applyAlignment="0" applyProtection="0">
      <alignment vertical="center"/>
    </xf>
    <xf numFmtId="0" fontId="47" fillId="45" borderId="0" applyNumberFormat="0" applyBorder="0" applyAlignment="0" applyProtection="0">
      <alignment vertical="center"/>
    </xf>
    <xf numFmtId="0" fontId="47" fillId="46" borderId="0" applyNumberFormat="0" applyBorder="0" applyAlignment="0" applyProtection="0">
      <alignment vertical="center"/>
    </xf>
    <xf numFmtId="0" fontId="2" fillId="47" borderId="0" applyNumberFormat="0" applyBorder="0" applyAlignment="0" applyProtection="0">
      <alignment vertical="center"/>
    </xf>
    <xf numFmtId="0" fontId="2" fillId="48" borderId="0" applyNumberFormat="0" applyBorder="0" applyAlignment="0" applyProtection="0">
      <alignment vertical="center"/>
    </xf>
    <xf numFmtId="0" fontId="47" fillId="49" borderId="0" applyNumberFormat="0" applyBorder="0" applyAlignment="0" applyProtection="0">
      <alignment vertical="center"/>
    </xf>
    <xf numFmtId="0" fontId="47" fillId="50" borderId="0" applyNumberFormat="0" applyBorder="0" applyAlignment="0" applyProtection="0">
      <alignment vertical="center"/>
    </xf>
    <xf numFmtId="0" fontId="2" fillId="51" borderId="0" applyNumberFormat="0" applyBorder="0" applyAlignment="0" applyProtection="0">
      <alignment vertical="center"/>
    </xf>
    <xf numFmtId="0" fontId="2" fillId="52" borderId="0" applyNumberFormat="0" applyBorder="0" applyAlignment="0" applyProtection="0">
      <alignment vertical="center"/>
    </xf>
    <xf numFmtId="0" fontId="47" fillId="53" borderId="0" applyNumberFormat="0" applyBorder="0" applyAlignment="0" applyProtection="0">
      <alignment vertical="center"/>
    </xf>
    <xf numFmtId="0" fontId="47" fillId="54" borderId="0" applyNumberFormat="0" applyBorder="0" applyAlignment="0" applyProtection="0">
      <alignment vertical="center"/>
    </xf>
    <xf numFmtId="0" fontId="2" fillId="55" borderId="0" applyNumberFormat="0" applyBorder="0" applyAlignment="0" applyProtection="0">
      <alignment vertical="center"/>
    </xf>
    <xf numFmtId="0" fontId="2" fillId="56" borderId="0" applyNumberFormat="0" applyBorder="0" applyAlignment="0" applyProtection="0">
      <alignment vertical="center"/>
    </xf>
    <xf numFmtId="0" fontId="47" fillId="57" borderId="0" applyNumberFormat="0" applyBorder="0" applyAlignment="0" applyProtection="0">
      <alignment vertical="center"/>
    </xf>
    <xf numFmtId="0" fontId="47" fillId="58" borderId="0" applyNumberFormat="0" applyBorder="0" applyAlignment="0" applyProtection="0">
      <alignment vertical="center"/>
    </xf>
    <xf numFmtId="0" fontId="2" fillId="59" borderId="0" applyNumberFormat="0" applyBorder="0" applyAlignment="0" applyProtection="0">
      <alignment vertical="center"/>
    </xf>
    <xf numFmtId="0" fontId="2" fillId="60" borderId="0" applyNumberFormat="0" applyBorder="0" applyAlignment="0" applyProtection="0">
      <alignment vertical="center"/>
    </xf>
    <xf numFmtId="0" fontId="47" fillId="61" borderId="0" applyNumberFormat="0" applyBorder="0" applyAlignment="0" applyProtection="0">
      <alignment vertical="center"/>
    </xf>
    <xf numFmtId="0" fontId="47" fillId="62" borderId="0" applyNumberFormat="0" applyBorder="0" applyAlignment="0" applyProtection="0">
      <alignment vertical="center"/>
    </xf>
    <xf numFmtId="0" fontId="2" fillId="63" borderId="0" applyNumberFormat="0" applyBorder="0" applyAlignment="0" applyProtection="0">
      <alignment vertical="center"/>
    </xf>
    <xf numFmtId="0" fontId="2" fillId="64" borderId="0" applyNumberFormat="0" applyBorder="0" applyAlignment="0" applyProtection="0">
      <alignment vertical="center"/>
    </xf>
    <xf numFmtId="0" fontId="47" fillId="65" borderId="0" applyNumberFormat="0" applyBorder="0" applyAlignment="0" applyProtection="0">
      <alignment vertical="center"/>
    </xf>
    <xf numFmtId="0" fontId="2" fillId="0" borderId="0">
      <alignment vertical="center"/>
    </xf>
    <xf numFmtId="0" fontId="52" fillId="0" borderId="0" applyNumberFormat="0" applyFill="0" applyBorder="0" applyAlignment="0" applyProtection="0">
      <alignment vertical="center"/>
    </xf>
    <xf numFmtId="0" fontId="2" fillId="41" borderId="2" applyNumberFormat="0" applyFont="0" applyAlignment="0" applyProtection="0">
      <alignment vertical="center"/>
    </xf>
    <xf numFmtId="0" fontId="1" fillId="0" borderId="0">
      <alignment vertical="center"/>
    </xf>
    <xf numFmtId="0" fontId="53" fillId="0" borderId="0"/>
    <xf numFmtId="41" fontId="54" fillId="0" borderId="0" applyFont="0" applyFill="0" applyBorder="0" applyAlignment="0" applyProtection="0">
      <alignment vertical="center"/>
    </xf>
    <xf numFmtId="0" fontId="1" fillId="0" borderId="0">
      <alignment vertical="center"/>
    </xf>
    <xf numFmtId="0" fontId="54" fillId="0" borderId="0"/>
    <xf numFmtId="0" fontId="55" fillId="0" borderId="0">
      <alignment vertical="center"/>
    </xf>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0" borderId="0"/>
    <xf numFmtId="0" fontId="54"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9" fillId="0" borderId="0">
      <alignment vertical="center"/>
    </xf>
    <xf numFmtId="0" fontId="55" fillId="0" borderId="0">
      <alignment vertical="center"/>
    </xf>
    <xf numFmtId="0" fontId="55" fillId="43" borderId="0" applyNumberFormat="0" applyBorder="0" applyAlignment="0" applyProtection="0">
      <alignment vertical="center"/>
    </xf>
    <xf numFmtId="0" fontId="55" fillId="47" borderId="0" applyNumberFormat="0" applyBorder="0" applyAlignment="0" applyProtection="0">
      <alignment vertical="center"/>
    </xf>
    <xf numFmtId="0" fontId="55" fillId="51" borderId="0" applyNumberFormat="0" applyBorder="0" applyAlignment="0" applyProtection="0">
      <alignment vertical="center"/>
    </xf>
    <xf numFmtId="0" fontId="55" fillId="55" borderId="0" applyNumberFormat="0" applyBorder="0" applyAlignment="0" applyProtection="0">
      <alignment vertical="center"/>
    </xf>
    <xf numFmtId="0" fontId="55" fillId="59" borderId="0" applyNumberFormat="0" applyBorder="0" applyAlignment="0" applyProtection="0">
      <alignment vertical="center"/>
    </xf>
    <xf numFmtId="0" fontId="55" fillId="63" borderId="0" applyNumberFormat="0" applyBorder="0" applyAlignment="0" applyProtection="0">
      <alignment vertical="center"/>
    </xf>
    <xf numFmtId="0" fontId="55" fillId="44" borderId="0" applyNumberFormat="0" applyBorder="0" applyAlignment="0" applyProtection="0">
      <alignment vertical="center"/>
    </xf>
    <xf numFmtId="0" fontId="55" fillId="48" borderId="0" applyNumberFormat="0" applyBorder="0" applyAlignment="0" applyProtection="0">
      <alignment vertical="center"/>
    </xf>
    <xf numFmtId="0" fontId="55" fillId="52" borderId="0" applyNumberFormat="0" applyBorder="0" applyAlignment="0" applyProtection="0">
      <alignment vertical="center"/>
    </xf>
    <xf numFmtId="0" fontId="55" fillId="56" borderId="0" applyNumberFormat="0" applyBorder="0" applyAlignment="0" applyProtection="0">
      <alignment vertical="center"/>
    </xf>
    <xf numFmtId="0" fontId="55" fillId="60" borderId="0" applyNumberFormat="0" applyBorder="0" applyAlignment="0" applyProtection="0">
      <alignment vertical="center"/>
    </xf>
    <xf numFmtId="0" fontId="55" fillId="64" borderId="0" applyNumberFormat="0" applyBorder="0" applyAlignment="0" applyProtection="0">
      <alignment vertical="center"/>
    </xf>
    <xf numFmtId="0" fontId="61" fillId="45" borderId="0" applyNumberFormat="0" applyBorder="0" applyAlignment="0" applyProtection="0">
      <alignment vertical="center"/>
    </xf>
    <xf numFmtId="0" fontId="61" fillId="49" borderId="0" applyNumberFormat="0" applyBorder="0" applyAlignment="0" applyProtection="0">
      <alignment vertical="center"/>
    </xf>
    <xf numFmtId="0" fontId="61" fillId="53" borderId="0" applyNumberFormat="0" applyBorder="0" applyAlignment="0" applyProtection="0">
      <alignment vertical="center"/>
    </xf>
    <xf numFmtId="0" fontId="61" fillId="57" borderId="0" applyNumberFormat="0" applyBorder="0" applyAlignment="0" applyProtection="0">
      <alignment vertical="center"/>
    </xf>
    <xf numFmtId="0" fontId="61" fillId="61" borderId="0" applyNumberFormat="0" applyBorder="0" applyAlignment="0" applyProtection="0">
      <alignment vertical="center"/>
    </xf>
    <xf numFmtId="0" fontId="61" fillId="65" borderId="0" applyNumberFormat="0" applyBorder="0" applyAlignment="0" applyProtection="0">
      <alignment vertical="center"/>
    </xf>
    <xf numFmtId="0" fontId="61" fillId="42" borderId="0" applyNumberFormat="0" applyBorder="0" applyAlignment="0" applyProtection="0">
      <alignment vertical="center"/>
    </xf>
    <xf numFmtId="0" fontId="61" fillId="46" borderId="0" applyNumberFormat="0" applyBorder="0" applyAlignment="0" applyProtection="0">
      <alignment vertical="center"/>
    </xf>
    <xf numFmtId="0" fontId="61" fillId="50" borderId="0" applyNumberFormat="0" applyBorder="0" applyAlignment="0" applyProtection="0">
      <alignment vertical="center"/>
    </xf>
    <xf numFmtId="0" fontId="61" fillId="54" borderId="0" applyNumberFormat="0" applyBorder="0" applyAlignment="0" applyProtection="0">
      <alignment vertical="center"/>
    </xf>
    <xf numFmtId="0" fontId="61" fillId="58" borderId="0" applyNumberFormat="0" applyBorder="0" applyAlignment="0" applyProtection="0">
      <alignment vertical="center"/>
    </xf>
    <xf numFmtId="0" fontId="61" fillId="62" borderId="0" applyNumberFormat="0" applyBorder="0" applyAlignment="0" applyProtection="0">
      <alignment vertical="center"/>
    </xf>
    <xf numFmtId="0" fontId="62" fillId="0" borderId="0" applyNumberFormat="0" applyFill="0" applyBorder="0" applyAlignment="0" applyProtection="0">
      <alignment vertical="center"/>
    </xf>
    <xf numFmtId="0" fontId="63" fillId="39" borderId="1" applyNumberFormat="0" applyAlignment="0" applyProtection="0">
      <alignment vertical="center"/>
    </xf>
    <xf numFmtId="0" fontId="64" fillId="36" borderId="0" applyNumberFormat="0" applyBorder="0" applyAlignment="0" applyProtection="0">
      <alignment vertical="center"/>
    </xf>
    <xf numFmtId="0" fontId="55" fillId="41" borderId="2" applyNumberFormat="0" applyFont="0" applyAlignment="0" applyProtection="0">
      <alignment vertical="center"/>
    </xf>
    <xf numFmtId="0" fontId="60" fillId="37" borderId="0" applyNumberFormat="0" applyBorder="0" applyAlignment="0" applyProtection="0">
      <alignment vertical="center"/>
    </xf>
    <xf numFmtId="0" fontId="65" fillId="0" borderId="0" applyNumberFormat="0" applyFill="0" applyBorder="0" applyAlignment="0" applyProtection="0">
      <alignment vertical="center"/>
    </xf>
    <xf numFmtId="0" fontId="66" fillId="40" borderId="3" applyNumberFormat="0" applyAlignment="0" applyProtection="0">
      <alignment vertical="center"/>
    </xf>
    <xf numFmtId="0" fontId="67" fillId="0" borderId="4" applyNumberFormat="0" applyFill="0" applyAlignment="0" applyProtection="0">
      <alignment vertical="center"/>
    </xf>
    <xf numFmtId="0" fontId="58" fillId="0" borderId="40" applyNumberFormat="0" applyFill="0" applyAlignment="0" applyProtection="0">
      <alignment vertical="center"/>
    </xf>
    <xf numFmtId="0" fontId="68" fillId="38" borderId="1" applyNumberFormat="0" applyAlignment="0" applyProtection="0">
      <alignment vertical="center"/>
    </xf>
    <xf numFmtId="0" fontId="69" fillId="0" borderId="0" applyNumberFormat="0" applyFill="0" applyBorder="0" applyAlignment="0" applyProtection="0">
      <alignment vertical="center"/>
    </xf>
    <xf numFmtId="0" fontId="70" fillId="0" borderId="37" applyNumberFormat="0" applyFill="0" applyAlignment="0" applyProtection="0">
      <alignment vertical="center"/>
    </xf>
    <xf numFmtId="0" fontId="71" fillId="0" borderId="38" applyNumberFormat="0" applyFill="0" applyAlignment="0" applyProtection="0">
      <alignment vertical="center"/>
    </xf>
    <xf numFmtId="0" fontId="72" fillId="0" borderId="39" applyNumberFormat="0" applyFill="0" applyAlignment="0" applyProtection="0">
      <alignment vertical="center"/>
    </xf>
    <xf numFmtId="0" fontId="72" fillId="0" borderId="0" applyNumberFormat="0" applyFill="0" applyBorder="0" applyAlignment="0" applyProtection="0">
      <alignment vertical="center"/>
    </xf>
    <xf numFmtId="0" fontId="73" fillId="35" borderId="0" applyNumberFormat="0" applyBorder="0" applyAlignment="0" applyProtection="0">
      <alignment vertical="center"/>
    </xf>
    <xf numFmtId="0" fontId="74" fillId="39" borderId="9" applyNumberFormat="0" applyAlignment="0" applyProtection="0">
      <alignment vertical="center"/>
    </xf>
    <xf numFmtId="0" fontId="54" fillId="0" borderId="0"/>
    <xf numFmtId="0" fontId="55" fillId="0" borderId="0"/>
    <xf numFmtId="0" fontId="56" fillId="0" borderId="0">
      <alignment vertical="center"/>
    </xf>
    <xf numFmtId="0" fontId="5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cellStyleXfs>
  <cellXfs count="301">
    <xf numFmtId="0" fontId="0" fillId="0" borderId="0" xfId="0" applyNumberFormat="1">
      <alignment vertical="center"/>
    </xf>
    <xf numFmtId="0" fontId="23" fillId="4" borderId="10" xfId="0" applyNumberFormat="1" applyFont="1" applyFill="1" applyBorder="1" applyAlignment="1">
      <alignment horizontal="center" vertical="center" wrapText="1"/>
    </xf>
    <xf numFmtId="0" fontId="24" fillId="0" borderId="11" xfId="0" applyNumberFormat="1" applyFont="1" applyBorder="1" applyAlignment="1">
      <alignment horizontal="center" vertical="center" wrapText="1"/>
    </xf>
    <xf numFmtId="0" fontId="23" fillId="4" borderId="1" xfId="0" applyNumberFormat="1" applyFont="1" applyFill="1" applyBorder="1" applyAlignment="1">
      <alignment horizontal="center" vertical="center" wrapText="1"/>
    </xf>
    <xf numFmtId="0" fontId="23" fillId="4" borderId="1" xfId="0" applyNumberFormat="1" applyFont="1" applyFill="1" applyBorder="1" applyAlignment="1">
      <alignment horizontal="center" vertical="center" wrapText="1"/>
    </xf>
    <xf numFmtId="0" fontId="23" fillId="4" borderId="1" xfId="0" applyNumberFormat="1" applyFont="1" applyFill="1" applyBorder="1" applyAlignment="1">
      <alignment horizontal="center" vertical="center"/>
    </xf>
    <xf numFmtId="0" fontId="24" fillId="0" borderId="1"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3" fillId="4" borderId="1" xfId="0" applyNumberFormat="1" applyFont="1" applyFill="1" applyBorder="1" applyAlignment="1">
      <alignment horizontal="center" vertical="center" wrapText="1"/>
    </xf>
    <xf numFmtId="0" fontId="24" fillId="0" borderId="10"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3" fillId="33" borderId="10" xfId="0" applyNumberFormat="1" applyFont="1" applyFill="1" applyBorder="1" applyAlignment="1">
      <alignment horizontal="center" vertical="center" wrapText="1"/>
    </xf>
    <xf numFmtId="0" fontId="23" fillId="0" borderId="10" xfId="0" applyNumberFormat="1" applyFont="1" applyBorder="1" applyAlignment="1">
      <alignment horizontal="center" vertical="center" shrinkToFit="1"/>
    </xf>
    <xf numFmtId="177" fontId="23" fillId="0" borderId="10" xfId="0" applyNumberFormat="1" applyFont="1" applyFill="1" applyBorder="1" applyAlignment="1">
      <alignment horizontal="center" vertical="center"/>
    </xf>
    <xf numFmtId="177" fontId="23" fillId="0" borderId="10" xfId="0" applyNumberFormat="1" applyFont="1" applyBorder="1" applyAlignment="1">
      <alignment horizontal="center" vertical="center"/>
    </xf>
    <xf numFmtId="0" fontId="23" fillId="0" borderId="10" xfId="0" applyNumberFormat="1" applyFont="1" applyBorder="1" applyAlignment="1">
      <alignment horizontal="center" vertical="center" wrapText="1" shrinkToFit="1"/>
    </xf>
    <xf numFmtId="0" fontId="23" fillId="0" borderId="10" xfId="0" applyNumberFormat="1" applyFont="1" applyFill="1" applyBorder="1" applyAlignment="1">
      <alignment horizontal="center" vertical="center" shrinkToFit="1"/>
    </xf>
    <xf numFmtId="0" fontId="23" fillId="0" borderId="10" xfId="0" applyNumberFormat="1" applyFont="1" applyFill="1" applyBorder="1" applyAlignment="1">
      <alignment horizontal="center" vertical="center" wrapText="1"/>
    </xf>
    <xf numFmtId="0" fontId="23" fillId="16" borderId="10" xfId="0" applyNumberFormat="1" applyFont="1" applyFill="1" applyBorder="1" applyAlignment="1">
      <alignment horizontal="center" vertical="center" wrapText="1"/>
    </xf>
    <xf numFmtId="0" fontId="24" fillId="0" borderId="1" xfId="0" applyNumberFormat="1" applyFont="1" applyBorder="1" applyAlignment="1">
      <alignment horizontal="center" vertical="center" wrapText="1"/>
    </xf>
    <xf numFmtId="0" fontId="23" fillId="16" borderId="13" xfId="0" applyNumberFormat="1" applyFont="1" applyFill="1" applyBorder="1" applyAlignment="1">
      <alignment horizontal="center" vertical="center" wrapText="1"/>
    </xf>
    <xf numFmtId="0" fontId="24" fillId="0" borderId="1" xfId="0" applyNumberFormat="1" applyFont="1" applyBorder="1" applyAlignment="1">
      <alignment horizontal="center" vertical="center" wrapText="1"/>
    </xf>
    <xf numFmtId="0" fontId="23" fillId="16" borderId="1" xfId="0" applyNumberFormat="1" applyFont="1" applyFill="1" applyBorder="1" applyAlignment="1">
      <alignment horizontal="center" vertical="center" wrapText="1"/>
    </xf>
    <xf numFmtId="177" fontId="23" fillId="33" borderId="10" xfId="0" applyNumberFormat="1" applyFont="1" applyFill="1" applyBorder="1" applyAlignment="1">
      <alignment horizontal="center" vertical="center" wrapText="1"/>
    </xf>
    <xf numFmtId="0" fontId="23" fillId="16" borderId="1" xfId="0" applyNumberFormat="1" applyFont="1" applyFill="1" applyBorder="1" applyAlignment="1">
      <alignment horizontal="center" vertical="center" wrapText="1"/>
    </xf>
    <xf numFmtId="177" fontId="23" fillId="0" borderId="10" xfId="0" applyNumberFormat="1" applyFont="1" applyFill="1" applyBorder="1" applyAlignment="1">
      <alignment horizontal="center" vertical="center" wrapText="1"/>
    </xf>
    <xf numFmtId="177" fontId="23" fillId="0" borderId="10" xfId="0" applyNumberFormat="1" applyFont="1" applyFill="1" applyBorder="1" applyAlignment="1">
      <alignment horizontal="center" vertical="center" shrinkToFit="1"/>
    </xf>
    <xf numFmtId="0" fontId="25" fillId="33" borderId="10" xfId="0" applyNumberFormat="1" applyFont="1" applyFill="1" applyBorder="1" applyAlignment="1">
      <alignment horizontal="left" vertical="center" wrapText="1"/>
    </xf>
    <xf numFmtId="0" fontId="0" fillId="0" borderId="10" xfId="0" applyNumberFormat="1" applyBorder="1">
      <alignment vertical="center"/>
    </xf>
    <xf numFmtId="177" fontId="23" fillId="33" borderId="13" xfId="0" applyNumberFormat="1" applyFont="1" applyFill="1" applyBorder="1" applyAlignment="1">
      <alignment horizontal="center" vertical="center" wrapText="1"/>
    </xf>
    <xf numFmtId="0" fontId="23" fillId="16" borderId="14" xfId="0" applyNumberFormat="1" applyFont="1" applyFill="1" applyBorder="1" applyAlignment="1">
      <alignment horizontal="center" vertical="center" wrapText="1"/>
    </xf>
    <xf numFmtId="0" fontId="25" fillId="0" borderId="15" xfId="0" applyNumberFormat="1" applyFont="1" applyBorder="1" applyAlignment="1">
      <alignment vertical="center" wrapText="1"/>
    </xf>
    <xf numFmtId="0" fontId="23" fillId="16" borderId="14" xfId="0" applyNumberFormat="1" applyFont="1" applyFill="1" applyBorder="1" applyAlignment="1">
      <alignment horizontal="center" vertical="center" wrapText="1"/>
    </xf>
    <xf numFmtId="0" fontId="0" fillId="0" borderId="0" xfId="0" applyNumberFormat="1">
      <alignment vertical="center"/>
    </xf>
    <xf numFmtId="0" fontId="23" fillId="16" borderId="14" xfId="0" applyNumberFormat="1" applyFont="1" applyFill="1" applyBorder="1" applyAlignment="1">
      <alignment horizontal="center" vertical="center" wrapText="1"/>
    </xf>
    <xf numFmtId="0" fontId="0" fillId="0" borderId="0" xfId="0" applyNumberFormat="1">
      <alignment vertical="center"/>
    </xf>
    <xf numFmtId="0" fontId="23" fillId="0" borderId="10" xfId="0" applyNumberFormat="1" applyFont="1" applyBorder="1" applyAlignment="1">
      <alignment horizontal="center" vertical="center" wrapText="1"/>
    </xf>
    <xf numFmtId="0" fontId="25" fillId="0" borderId="10" xfId="0" applyNumberFormat="1" applyFont="1" applyBorder="1" applyAlignment="1">
      <alignment horizontal="left" vertical="center" wrapText="1"/>
    </xf>
    <xf numFmtId="0" fontId="23" fillId="0" borderId="10" xfId="1" applyNumberFormat="1" applyFont="1" applyBorder="1" applyAlignment="1">
      <alignment horizontal="center" vertical="center" wrapText="1"/>
    </xf>
    <xf numFmtId="0" fontId="0" fillId="0" borderId="0" xfId="0" applyNumberFormat="1">
      <alignment vertical="center"/>
    </xf>
    <xf numFmtId="177" fontId="23" fillId="0" borderId="16" xfId="0" applyNumberFormat="1" applyFont="1" applyFill="1" applyBorder="1" applyAlignment="1">
      <alignment horizontal="center" vertical="center" wrapText="1"/>
    </xf>
    <xf numFmtId="0" fontId="23" fillId="0" borderId="15" xfId="1" applyNumberFormat="1" applyFont="1" applyBorder="1" applyAlignment="1">
      <alignment horizontal="center" vertical="center" wrapText="1"/>
    </xf>
    <xf numFmtId="177" fontId="23" fillId="0" borderId="15" xfId="0" applyNumberFormat="1" applyFont="1" applyBorder="1" applyAlignment="1">
      <alignment horizontal="center" vertical="center"/>
    </xf>
    <xf numFmtId="177" fontId="23" fillId="33" borderId="15" xfId="0" applyNumberFormat="1" applyFont="1" applyFill="1" applyBorder="1" applyAlignment="1">
      <alignment horizontal="center" vertical="center" wrapText="1"/>
    </xf>
    <xf numFmtId="0" fontId="23" fillId="0" borderId="15" xfId="0" applyNumberFormat="1" applyFont="1" applyBorder="1" applyAlignment="1">
      <alignment horizontal="center" vertical="center" shrinkToFit="1"/>
    </xf>
    <xf numFmtId="0" fontId="0" fillId="0" borderId="0" xfId="0" applyNumberFormat="1">
      <alignment vertical="center"/>
    </xf>
    <xf numFmtId="0" fontId="0" fillId="0" borderId="0" xfId="0" applyNumberFormat="1">
      <alignment vertical="center"/>
    </xf>
    <xf numFmtId="177" fontId="23" fillId="0" borderId="10" xfId="0" applyNumberFormat="1" applyFont="1" applyBorder="1" applyAlignment="1">
      <alignment horizontal="center" vertical="center" wrapText="1"/>
    </xf>
    <xf numFmtId="177" fontId="23" fillId="0" borderId="10" xfId="0" applyNumberFormat="1" applyFont="1" applyFill="1" applyBorder="1" applyAlignment="1">
      <alignment horizontal="center" vertical="center" wrapText="1"/>
    </xf>
    <xf numFmtId="0" fontId="25" fillId="0" borderId="10" xfId="0" applyNumberFormat="1" applyFont="1" applyBorder="1" applyAlignment="1">
      <alignment vertical="center" wrapText="1"/>
    </xf>
    <xf numFmtId="0" fontId="25" fillId="0" borderId="10" xfId="0" applyNumberFormat="1" applyFont="1" applyBorder="1" applyAlignment="1">
      <alignment vertical="center" wrapText="1"/>
    </xf>
    <xf numFmtId="177" fontId="23" fillId="33" borderId="10" xfId="0" applyNumberFormat="1" applyFont="1" applyFill="1" applyBorder="1" applyAlignment="1">
      <alignment horizontal="center" vertical="center" wrapText="1"/>
    </xf>
    <xf numFmtId="0" fontId="0" fillId="0" borderId="0" xfId="0" applyNumberFormat="1">
      <alignment vertical="center"/>
    </xf>
    <xf numFmtId="0" fontId="0" fillId="0" borderId="0" xfId="0" applyNumberFormat="1">
      <alignment vertical="center"/>
    </xf>
    <xf numFmtId="0" fontId="23" fillId="16" borderId="14" xfId="0" applyNumberFormat="1" applyFont="1" applyFill="1" applyBorder="1" applyAlignment="1">
      <alignment horizontal="center" vertical="center" wrapText="1"/>
    </xf>
    <xf numFmtId="0" fontId="0" fillId="0" borderId="0" xfId="0" applyNumberFormat="1" applyBorder="1">
      <alignment vertical="center"/>
    </xf>
    <xf numFmtId="0" fontId="23" fillId="16" borderId="14" xfId="0" applyNumberFormat="1" applyFont="1" applyFill="1" applyBorder="1" applyAlignment="1">
      <alignment horizontal="center" vertical="center" wrapText="1"/>
    </xf>
    <xf numFmtId="0" fontId="0" fillId="0" borderId="0" xfId="0" applyNumberFormat="1">
      <alignment vertical="center"/>
    </xf>
    <xf numFmtId="0" fontId="23" fillId="4" borderId="17" xfId="0" applyNumberFormat="1" applyFont="1" applyFill="1" applyBorder="1" applyAlignment="1">
      <alignment horizontal="center" vertical="center" wrapText="1"/>
    </xf>
    <xf numFmtId="0" fontId="23" fillId="4" borderId="17" xfId="0" applyNumberFormat="1" applyFont="1" applyFill="1" applyBorder="1" applyAlignment="1">
      <alignment horizontal="center" vertical="center"/>
    </xf>
    <xf numFmtId="0" fontId="23" fillId="0" borderId="10" xfId="1" applyNumberFormat="1" applyFont="1" applyBorder="1" applyAlignment="1">
      <alignment horizontal="center" vertical="center" wrapText="1"/>
    </xf>
    <xf numFmtId="0" fontId="0" fillId="0" borderId="0" xfId="0" applyNumberFormat="1">
      <alignment vertical="center"/>
    </xf>
    <xf numFmtId="0" fontId="24" fillId="0" borderId="1" xfId="0"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3" fillId="16" borderId="14" xfId="0" applyNumberFormat="1" applyFont="1" applyFill="1" applyBorder="1" applyAlignment="1">
      <alignment horizontal="center" vertical="center" wrapText="1"/>
    </xf>
    <xf numFmtId="0" fontId="0" fillId="0" borderId="0" xfId="0" applyNumberFormat="1">
      <alignment vertical="center"/>
    </xf>
    <xf numFmtId="2" fontId="23" fillId="0" borderId="10" xfId="0" applyNumberFormat="1" applyFont="1" applyBorder="1" applyAlignment="1">
      <alignment horizontal="center" vertical="center" wrapText="1"/>
    </xf>
    <xf numFmtId="178" fontId="23" fillId="0" borderId="10" xfId="0" applyNumberFormat="1" applyFont="1" applyBorder="1" applyAlignment="1">
      <alignment horizontal="center" vertical="center" wrapText="1"/>
    </xf>
    <xf numFmtId="177" fontId="23" fillId="0" borderId="10" xfId="0" applyNumberFormat="1" applyFont="1" applyFill="1" applyBorder="1" applyAlignment="1">
      <alignment horizontal="center" vertical="center" wrapText="1"/>
    </xf>
    <xf numFmtId="0" fontId="23" fillId="0" borderId="10" xfId="1" applyNumberFormat="1" applyFont="1" applyBorder="1" applyAlignment="1">
      <alignment horizontal="center" vertical="center" wrapText="1"/>
    </xf>
    <xf numFmtId="0" fontId="23" fillId="0" borderId="10" xfId="80" applyNumberFormat="1" applyFont="1" applyBorder="1" applyAlignment="1">
      <alignment horizontal="center" vertical="center"/>
    </xf>
    <xf numFmtId="4" fontId="23" fillId="0" borderId="10" xfId="80" applyNumberFormat="1" applyFont="1" applyBorder="1" applyAlignment="1">
      <alignment horizontal="center" vertical="center"/>
    </xf>
    <xf numFmtId="0" fontId="23" fillId="0" borderId="16" xfId="0" applyNumberFormat="1" applyFont="1" applyBorder="1" applyAlignment="1">
      <alignment horizontal="center" vertical="center" wrapText="1"/>
    </xf>
    <xf numFmtId="0" fontId="23" fillId="4" borderId="16" xfId="0" applyNumberFormat="1" applyFont="1" applyFill="1" applyBorder="1" applyAlignment="1">
      <alignment horizontal="center" vertical="center" wrapText="1"/>
    </xf>
    <xf numFmtId="0" fontId="23" fillId="0" borderId="10" xfId="1"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3" fillId="0" borderId="10" xfId="0" applyNumberFormat="1" applyFont="1" applyFill="1" applyBorder="1" applyAlignment="1">
      <alignment horizontal="center" vertical="center" wrapText="1"/>
    </xf>
    <xf numFmtId="0" fontId="24" fillId="0" borderId="1" xfId="0"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3" fillId="16" borderId="14" xfId="0" applyNumberFormat="1" applyFont="1" applyFill="1" applyBorder="1" applyAlignment="1">
      <alignment horizontal="center" vertical="center" wrapText="1"/>
    </xf>
    <xf numFmtId="0" fontId="23" fillId="0" borderId="10" xfId="0" applyNumberFormat="1" applyFont="1" applyBorder="1" applyAlignment="1">
      <alignment horizontal="center" vertical="center"/>
    </xf>
    <xf numFmtId="4" fontId="23" fillId="0" borderId="10" xfId="0" applyNumberFormat="1" applyFont="1" applyBorder="1" applyAlignment="1">
      <alignment horizontal="center" vertical="center"/>
    </xf>
    <xf numFmtId="0" fontId="23" fillId="16" borderId="14" xfId="0" applyNumberFormat="1" applyFont="1" applyFill="1" applyBorder="1" applyAlignment="1">
      <alignment horizontal="center" vertical="center" wrapText="1"/>
    </xf>
    <xf numFmtId="0" fontId="23" fillId="0" borderId="10" xfId="0" applyNumberFormat="1" applyFont="1" applyBorder="1" applyAlignment="1">
      <alignment horizontal="center" vertical="center" wrapText="1"/>
    </xf>
    <xf numFmtId="0" fontId="25" fillId="0" borderId="10" xfId="0" applyNumberFormat="1" applyFont="1" applyBorder="1" applyAlignment="1">
      <alignment horizontal="left" vertical="center" wrapText="1"/>
    </xf>
    <xf numFmtId="0" fontId="23" fillId="0" borderId="10" xfId="1" applyNumberFormat="1" applyFont="1" applyBorder="1" applyAlignment="1">
      <alignment horizontal="center" vertical="center" wrapText="1"/>
    </xf>
    <xf numFmtId="0" fontId="23" fillId="16" borderId="19" xfId="0" applyNumberFormat="1" applyFont="1" applyFill="1" applyBorder="1" applyAlignment="1">
      <alignment horizontal="center" vertical="center" wrapText="1"/>
    </xf>
    <xf numFmtId="0" fontId="48" fillId="0" borderId="10" xfId="0" applyFont="1" applyBorder="1" applyAlignment="1">
      <alignment horizontal="center" vertical="center" wrapText="1"/>
    </xf>
    <xf numFmtId="2" fontId="48" fillId="0" borderId="10" xfId="0" applyNumberFormat="1" applyFont="1" applyBorder="1" applyAlignment="1">
      <alignment horizontal="center" vertical="center" wrapText="1"/>
    </xf>
    <xf numFmtId="0" fontId="50" fillId="0" borderId="10" xfId="0" applyFont="1" applyBorder="1" applyAlignment="1">
      <alignment horizontal="center" vertical="center"/>
    </xf>
    <xf numFmtId="4" fontId="50" fillId="0" borderId="10" xfId="0" applyNumberFormat="1" applyFont="1" applyBorder="1" applyAlignment="1">
      <alignment horizontal="center" vertical="center"/>
    </xf>
    <xf numFmtId="4" fontId="23" fillId="0" borderId="16" xfId="0" applyNumberFormat="1" applyFont="1" applyBorder="1" applyAlignment="1">
      <alignment horizontal="center" vertical="center"/>
    </xf>
    <xf numFmtId="0" fontId="23" fillId="0" borderId="10" xfId="0" applyFont="1" applyBorder="1" applyAlignment="1">
      <alignment horizontal="center" vertical="center"/>
    </xf>
    <xf numFmtId="0" fontId="23" fillId="0" borderId="13" xfId="0" applyNumberFormat="1" applyFont="1" applyFill="1" applyBorder="1" applyAlignment="1">
      <alignment horizontal="center" vertical="center"/>
    </xf>
    <xf numFmtId="0" fontId="25" fillId="0" borderId="13" xfId="0" applyNumberFormat="1" applyFont="1" applyFill="1" applyBorder="1" applyAlignment="1">
      <alignment horizontal="left" vertical="center" wrapText="1"/>
    </xf>
    <xf numFmtId="0" fontId="23" fillId="0" borderId="10" xfId="0" applyNumberFormat="1" applyFont="1" applyFill="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5" fillId="0" borderId="13" xfId="0" applyNumberFormat="1" applyFont="1" applyBorder="1" applyAlignment="1">
      <alignment vertical="center" wrapText="1"/>
    </xf>
    <xf numFmtId="0" fontId="23" fillId="0" borderId="13" xfId="1" applyNumberFormat="1" applyFont="1" applyBorder="1" applyAlignment="1">
      <alignment horizontal="center" vertical="center" wrapText="1"/>
    </xf>
    <xf numFmtId="0" fontId="25" fillId="0" borderId="13" xfId="0" applyNumberFormat="1" applyFont="1" applyBorder="1" applyAlignment="1">
      <alignment vertical="center" wrapText="1"/>
    </xf>
    <xf numFmtId="0" fontId="77" fillId="0" borderId="10" xfId="0" applyFont="1" applyBorder="1" applyAlignment="1">
      <alignment horizontal="center" vertical="center" shrinkToFit="1"/>
    </xf>
    <xf numFmtId="177" fontId="77" fillId="0" borderId="10" xfId="0" applyNumberFormat="1" applyFont="1" applyBorder="1" applyAlignment="1">
      <alignment horizontal="center" vertical="center"/>
    </xf>
    <xf numFmtId="0" fontId="23" fillId="0" borderId="10" xfId="0" applyNumberFormat="1" applyFont="1" applyFill="1" applyBorder="1" applyAlignment="1">
      <alignment horizontal="center" vertical="center" wrapText="1"/>
    </xf>
    <xf numFmtId="180" fontId="23" fillId="0" borderId="10" xfId="0" applyNumberFormat="1" applyFont="1" applyFill="1" applyBorder="1" applyAlignment="1">
      <alignment horizontal="center" vertical="center" wrapText="1"/>
    </xf>
    <xf numFmtId="0" fontId="23" fillId="0" borderId="10" xfId="0" applyFont="1" applyBorder="1" applyAlignment="1">
      <alignment horizontal="center" vertical="center" wrapText="1"/>
    </xf>
    <xf numFmtId="4" fontId="23" fillId="0" borderId="10" xfId="0" applyNumberFormat="1" applyFont="1" applyBorder="1" applyAlignment="1">
      <alignment horizontal="center" vertical="center" wrapText="1"/>
    </xf>
    <xf numFmtId="0" fontId="23" fillId="0" borderId="16" xfId="0" applyFont="1" applyBorder="1" applyAlignment="1">
      <alignment horizontal="center" vertical="center"/>
    </xf>
    <xf numFmtId="0" fontId="23" fillId="0" borderId="10" xfId="0" applyNumberFormat="1" applyFont="1" applyFill="1" applyBorder="1" applyAlignment="1">
      <alignment horizontal="center" vertical="center"/>
    </xf>
    <xf numFmtId="0" fontId="24" fillId="0" borderId="1" xfId="0"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13" xfId="0" applyNumberFormat="1" applyFont="1" applyFill="1" applyBorder="1" applyAlignment="1">
      <alignment horizontal="center" vertical="center"/>
    </xf>
    <xf numFmtId="0" fontId="25" fillId="0" borderId="13" xfId="0" applyNumberFormat="1" applyFont="1" applyFill="1" applyBorder="1" applyAlignment="1">
      <alignment horizontal="left" vertical="center" wrapText="1"/>
    </xf>
    <xf numFmtId="0" fontId="25" fillId="0" borderId="13" xfId="0" applyNumberFormat="1" applyFont="1" applyBorder="1" applyAlignment="1">
      <alignment vertical="center" wrapText="1"/>
    </xf>
    <xf numFmtId="0" fontId="25" fillId="0" borderId="15" xfId="0" applyNumberFormat="1" applyFont="1" applyBorder="1" applyAlignment="1">
      <alignment vertical="center" wrapText="1"/>
    </xf>
    <xf numFmtId="0" fontId="23" fillId="0" borderId="13" xfId="1" applyNumberFormat="1" applyFont="1" applyBorder="1" applyAlignment="1">
      <alignment horizontal="center" vertical="center" wrapText="1"/>
    </xf>
    <xf numFmtId="0" fontId="23" fillId="0" borderId="15" xfId="1"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5" fillId="0" borderId="13" xfId="0" applyNumberFormat="1" applyFont="1" applyFill="1" applyBorder="1" applyAlignment="1">
      <alignment horizontal="left" vertical="center" wrapText="1"/>
    </xf>
    <xf numFmtId="0" fontId="23" fillId="0" borderId="10" xfId="0" applyNumberFormat="1" applyFont="1" applyBorder="1" applyAlignment="1">
      <alignment horizontal="center" vertical="center" wrapText="1"/>
    </xf>
    <xf numFmtId="0" fontId="25" fillId="33" borderId="10" xfId="0" applyNumberFormat="1" applyFont="1" applyFill="1" applyBorder="1" applyAlignment="1">
      <alignment horizontal="left" vertical="center" wrapText="1"/>
    </xf>
    <xf numFmtId="176" fontId="23" fillId="0" borderId="10" xfId="0"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xf>
    <xf numFmtId="0" fontId="25" fillId="0" borderId="13" xfId="0" applyFont="1" applyBorder="1" applyAlignment="1">
      <alignment horizontal="left" vertical="center" wrapText="1"/>
    </xf>
    <xf numFmtId="0" fontId="23" fillId="0" borderId="10" xfId="0" applyNumberFormat="1" applyFont="1" applyFill="1" applyBorder="1" applyAlignment="1">
      <alignment horizontal="center" vertical="center"/>
    </xf>
    <xf numFmtId="0" fontId="24" fillId="0" borderId="1" xfId="0"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5" fillId="0" borderId="13" xfId="0" applyNumberFormat="1" applyFont="1" applyFill="1" applyBorder="1" applyAlignment="1">
      <alignment horizontal="left" vertical="center" wrapText="1"/>
    </xf>
    <xf numFmtId="0" fontId="25" fillId="0" borderId="13" xfId="0" applyNumberFormat="1" applyFont="1" applyBorder="1" applyAlignment="1">
      <alignment vertical="center" wrapText="1"/>
    </xf>
    <xf numFmtId="0" fontId="23" fillId="0" borderId="10" xfId="0" applyNumberFormat="1" applyFont="1" applyFill="1" applyBorder="1" applyAlignment="1">
      <alignment horizontal="center" vertical="center" wrapText="1"/>
    </xf>
    <xf numFmtId="0" fontId="23" fillId="0" borderId="10" xfId="1" applyNumberFormat="1" applyFont="1" applyBorder="1" applyAlignment="1">
      <alignment horizontal="center" vertical="center" wrapText="1"/>
    </xf>
    <xf numFmtId="0" fontId="23" fillId="0" borderId="13" xfId="1" applyNumberFormat="1" applyFont="1" applyBorder="1" applyAlignment="1">
      <alignment horizontal="center" vertical="center" wrapText="1"/>
    </xf>
    <xf numFmtId="0" fontId="23" fillId="0" borderId="15" xfId="1" applyNumberFormat="1" applyFont="1" applyBorder="1" applyAlignment="1">
      <alignment horizontal="center" vertical="center" wrapText="1"/>
    </xf>
    <xf numFmtId="0" fontId="23" fillId="0" borderId="13" xfId="0" applyNumberFormat="1" applyFont="1" applyFill="1" applyBorder="1" applyAlignment="1">
      <alignment horizontal="center" vertical="center" wrapText="1"/>
    </xf>
    <xf numFmtId="0" fontId="23" fillId="0" borderId="10" xfId="1" applyNumberFormat="1" applyFont="1" applyBorder="1" applyAlignment="1">
      <alignment horizontal="center" vertical="center" wrapText="1"/>
    </xf>
    <xf numFmtId="0" fontId="25" fillId="33" borderId="0" xfId="0" applyNumberFormat="1" applyFont="1" applyFill="1" applyBorder="1" applyAlignment="1">
      <alignment horizontal="left" vertical="center" wrapText="1"/>
    </xf>
    <xf numFmtId="0" fontId="23" fillId="0" borderId="10" xfId="1"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10" xfId="0" applyNumberFormat="1" applyFont="1" applyFill="1" applyBorder="1" applyAlignment="1">
      <alignment horizontal="center" vertical="center" wrapText="1"/>
    </xf>
    <xf numFmtId="0" fontId="25" fillId="0" borderId="13" xfId="0" applyNumberFormat="1" applyFont="1" applyFill="1" applyBorder="1" applyAlignment="1">
      <alignment horizontal="left" vertical="center" wrapText="1"/>
    </xf>
    <xf numFmtId="0" fontId="23" fillId="0" borderId="13"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4" fillId="0" borderId="1" xfId="0"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5" fillId="0" borderId="10" xfId="0" applyNumberFormat="1" applyFont="1" applyFill="1" applyBorder="1" applyAlignment="1">
      <alignment horizontal="left" vertical="center" wrapText="1"/>
    </xf>
    <xf numFmtId="0" fontId="25" fillId="0" borderId="13" xfId="0" applyNumberFormat="1" applyFont="1" applyBorder="1" applyAlignment="1">
      <alignment vertical="center" wrapText="1"/>
    </xf>
    <xf numFmtId="0" fontId="23" fillId="0" borderId="13" xfId="1" applyNumberFormat="1" applyFont="1" applyBorder="1" applyAlignment="1">
      <alignment horizontal="center" vertical="center" wrapText="1"/>
    </xf>
    <xf numFmtId="0" fontId="23" fillId="0" borderId="15" xfId="1"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0" xfId="0" applyNumberFormat="1" applyFont="1" applyBorder="1" applyAlignment="1">
      <alignment horizontal="center" vertical="center" wrapText="1"/>
    </xf>
    <xf numFmtId="0" fontId="25" fillId="0" borderId="10" xfId="0" applyNumberFormat="1" applyFont="1" applyBorder="1" applyAlignment="1">
      <alignment horizontal="left" vertical="center" wrapText="1"/>
    </xf>
    <xf numFmtId="0" fontId="23" fillId="0" borderId="13" xfId="1" applyNumberFormat="1" applyFont="1" applyBorder="1" applyAlignment="1">
      <alignment horizontal="center" vertical="center" wrapText="1"/>
    </xf>
    <xf numFmtId="0" fontId="25" fillId="0" borderId="13" xfId="0" applyNumberFormat="1" applyFont="1" applyBorder="1" applyAlignment="1">
      <alignment vertical="center" wrapText="1"/>
    </xf>
    <xf numFmtId="0" fontId="23" fillId="0" borderId="10" xfId="1" applyNumberFormat="1" applyFont="1" applyBorder="1" applyAlignment="1">
      <alignment horizontal="center" vertical="center" wrapText="1"/>
    </xf>
    <xf numFmtId="0" fontId="25" fillId="0" borderId="10" xfId="0" applyFont="1" applyBorder="1" applyAlignment="1">
      <alignment horizontal="left" vertical="center" wrapText="1"/>
    </xf>
    <xf numFmtId="0" fontId="25" fillId="0" borderId="13" xfId="0" applyNumberFormat="1" applyFont="1" applyBorder="1" applyAlignment="1">
      <alignment vertical="center" wrapText="1"/>
    </xf>
    <xf numFmtId="0" fontId="23" fillId="0" borderId="13" xfId="1"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5" fillId="0" borderId="10" xfId="0" applyFont="1" applyBorder="1" applyAlignment="1">
      <alignment horizontal="left" vertical="center" wrapText="1"/>
    </xf>
    <xf numFmtId="177" fontId="23" fillId="0" borderId="13" xfId="0" applyNumberFormat="1" applyFont="1" applyFill="1" applyBorder="1" applyAlignment="1">
      <alignment horizontal="center" vertical="center" shrinkToFit="1"/>
    </xf>
    <xf numFmtId="177" fontId="23" fillId="0" borderId="13" xfId="0" applyNumberFormat="1" applyFont="1" applyBorder="1" applyAlignment="1">
      <alignment horizontal="center" vertical="center"/>
    </xf>
    <xf numFmtId="0" fontId="23" fillId="0" borderId="13" xfId="1"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3" fillId="0" borderId="13" xfId="0" applyNumberFormat="1" applyFont="1" applyFill="1" applyBorder="1" applyAlignment="1">
      <alignment horizontal="center" vertical="center"/>
    </xf>
    <xf numFmtId="0" fontId="25" fillId="0" borderId="10" xfId="0" applyNumberFormat="1" applyFont="1" applyBorder="1" applyAlignment="1">
      <alignment horizontal="left" vertical="center" wrapText="1"/>
    </xf>
    <xf numFmtId="176" fontId="23" fillId="0" borderId="13" xfId="0" applyNumberFormat="1" applyFont="1" applyBorder="1" applyAlignment="1">
      <alignment horizontal="center" vertical="center" wrapText="1"/>
    </xf>
    <xf numFmtId="0" fontId="25" fillId="0" borderId="13" xfId="0" applyFont="1" applyBorder="1" applyAlignment="1">
      <alignment horizontal="left" vertical="center" wrapText="1"/>
    </xf>
    <xf numFmtId="0" fontId="25" fillId="0" borderId="10" xfId="0" applyNumberFormat="1" applyFont="1" applyFill="1" applyBorder="1" applyAlignment="1">
      <alignment horizontal="left" vertical="center" wrapText="1"/>
    </xf>
    <xf numFmtId="0" fontId="23" fillId="0" borderId="10" xfId="1" applyNumberFormat="1" applyFont="1" applyBorder="1" applyAlignment="1">
      <alignment horizontal="center" vertical="center" wrapText="1"/>
    </xf>
    <xf numFmtId="177" fontId="23" fillId="33" borderId="44" xfId="0" applyNumberFormat="1" applyFont="1" applyFill="1" applyBorder="1" applyAlignment="1">
      <alignment horizontal="center" vertical="center" wrapText="1"/>
    </xf>
    <xf numFmtId="0" fontId="23" fillId="0" borderId="13" xfId="0" applyNumberFormat="1" applyFont="1" applyBorder="1" applyAlignment="1">
      <alignment horizontal="center" vertical="center"/>
    </xf>
    <xf numFmtId="4" fontId="23" fillId="0" borderId="13" xfId="0" applyNumberFormat="1" applyFont="1" applyBorder="1" applyAlignment="1">
      <alignment horizontal="center" vertical="center"/>
    </xf>
    <xf numFmtId="0" fontId="23" fillId="0" borderId="16" xfId="0" applyNumberFormat="1" applyFont="1" applyBorder="1" applyAlignment="1">
      <alignment horizontal="center" vertical="center"/>
    </xf>
    <xf numFmtId="0" fontId="23" fillId="0" borderId="10" xfId="0" applyNumberFormat="1" applyFont="1" applyFill="1" applyBorder="1" applyAlignment="1">
      <alignment horizontal="center" vertical="center" wrapText="1"/>
    </xf>
    <xf numFmtId="176" fontId="23" fillId="0" borderId="10" xfId="0"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176" fontId="23" fillId="0" borderId="13" xfId="0" applyNumberFormat="1" applyFont="1" applyBorder="1" applyAlignment="1">
      <alignment horizontal="center" vertical="center" wrapText="1"/>
    </xf>
    <xf numFmtId="176" fontId="23" fillId="0" borderId="16" xfId="0" applyNumberFormat="1" applyFont="1" applyBorder="1" applyAlignment="1">
      <alignment horizontal="center" vertical="center" wrapText="1"/>
    </xf>
    <xf numFmtId="176" fontId="23" fillId="0" borderId="10" xfId="0" applyNumberFormat="1" applyFont="1" applyBorder="1" applyAlignment="1">
      <alignment horizontal="center" vertical="center" wrapText="1"/>
    </xf>
    <xf numFmtId="0" fontId="23" fillId="0" borderId="10" xfId="0" applyNumberFormat="1" applyFont="1" applyFill="1" applyBorder="1" applyAlignment="1">
      <alignment horizontal="center" vertical="center" wrapText="1"/>
    </xf>
    <xf numFmtId="0" fontId="25" fillId="0" borderId="10" xfId="0" applyNumberFormat="1" applyFont="1" applyBorder="1" applyAlignment="1">
      <alignment horizontal="left" vertical="center" wrapText="1"/>
    </xf>
    <xf numFmtId="0" fontId="23" fillId="0" borderId="10" xfId="0" applyNumberFormat="1" applyFont="1" applyBorder="1" applyAlignment="1">
      <alignment horizontal="center" vertical="center" wrapText="1"/>
    </xf>
    <xf numFmtId="176" fontId="23" fillId="0" borderId="13" xfId="0" applyNumberFormat="1" applyFont="1" applyBorder="1" applyAlignment="1">
      <alignment horizontal="center" vertical="center" wrapText="1"/>
    </xf>
    <xf numFmtId="0" fontId="23" fillId="0" borderId="13" xfId="0" applyNumberFormat="1" applyFont="1" applyBorder="1" applyAlignment="1">
      <alignment horizontal="center" vertical="center" wrapText="1"/>
    </xf>
    <xf numFmtId="0" fontId="23" fillId="0" borderId="13" xfId="1" applyNumberFormat="1" applyFont="1" applyBorder="1" applyAlignment="1">
      <alignment horizontal="center" vertical="center" wrapText="1"/>
    </xf>
    <xf numFmtId="176" fontId="23" fillId="0" borderId="16" xfId="0" applyNumberFormat="1" applyFont="1" applyBorder="1" applyAlignment="1">
      <alignment horizontal="center" vertical="center" wrapText="1"/>
    </xf>
    <xf numFmtId="0" fontId="23" fillId="0" borderId="10" xfId="0" applyNumberFormat="1" applyFont="1" applyFill="1" applyBorder="1" applyAlignment="1">
      <alignment horizontal="center" vertical="center" wrapText="1"/>
    </xf>
    <xf numFmtId="176" fontId="23" fillId="0" borderId="10" xfId="0"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23" fillId="16" borderId="10" xfId="0" applyNumberFormat="1" applyFont="1" applyFill="1" applyBorder="1" applyAlignment="1">
      <alignment horizontal="center" vertical="center" wrapText="1"/>
    </xf>
    <xf numFmtId="0" fontId="25" fillId="0" borderId="10" xfId="0" applyNumberFormat="1" applyFont="1" applyBorder="1" applyAlignment="1">
      <alignment horizontal="left" vertical="center" wrapText="1"/>
    </xf>
    <xf numFmtId="0" fontId="28" fillId="0" borderId="0" xfId="0" applyNumberFormat="1" applyFont="1" applyAlignment="1">
      <alignment horizontal="center" vertical="center" wrapText="1"/>
    </xf>
    <xf numFmtId="0" fontId="28" fillId="0" borderId="0" xfId="0" applyNumberFormat="1" applyFont="1" applyAlignment="1">
      <alignment horizontal="center" vertical="center"/>
    </xf>
    <xf numFmtId="0" fontId="29" fillId="16" borderId="0" xfId="0" applyNumberFormat="1" applyFont="1" applyFill="1" applyAlignment="1">
      <alignment horizontal="center" vertical="center" wrapText="1"/>
    </xf>
    <xf numFmtId="0" fontId="29" fillId="16" borderId="0" xfId="0" applyNumberFormat="1" applyFont="1" applyFill="1" applyAlignment="1">
      <alignment horizontal="center" vertical="center"/>
    </xf>
    <xf numFmtId="0" fontId="23" fillId="16" borderId="25" xfId="0" applyNumberFormat="1" applyFont="1" applyFill="1" applyBorder="1" applyAlignment="1">
      <alignment horizontal="center" vertical="center" wrapText="1"/>
    </xf>
    <xf numFmtId="0" fontId="23" fillId="16" borderId="26" xfId="0" applyNumberFormat="1" applyFont="1" applyFill="1" applyBorder="1" applyAlignment="1">
      <alignment horizontal="center" vertical="center" wrapText="1"/>
    </xf>
    <xf numFmtId="0" fontId="26" fillId="34" borderId="17" xfId="0" applyNumberFormat="1" applyFont="1" applyFill="1" applyBorder="1" applyAlignment="1">
      <alignment horizontal="center" vertical="center" wrapText="1"/>
    </xf>
    <xf numFmtId="0" fontId="26" fillId="34" borderId="17" xfId="0" applyNumberFormat="1" applyFont="1" applyFill="1" applyBorder="1" applyAlignment="1">
      <alignment horizontal="center" vertical="center"/>
    </xf>
    <xf numFmtId="179" fontId="27" fillId="4" borderId="1" xfId="0" applyNumberFormat="1" applyFont="1" applyFill="1" applyBorder="1" applyAlignment="1">
      <alignment horizontal="center" vertical="center" wrapText="1"/>
    </xf>
    <xf numFmtId="0" fontId="27" fillId="4" borderId="1" xfId="0" applyNumberFormat="1" applyFont="1" applyFill="1" applyBorder="1" applyAlignment="1">
      <alignment horizontal="center" vertical="center" wrapText="1"/>
    </xf>
    <xf numFmtId="0" fontId="24" fillId="0" borderId="1" xfId="0"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3" fillId="16" borderId="18" xfId="0" applyNumberFormat="1" applyFont="1" applyFill="1" applyBorder="1" applyAlignment="1">
      <alignment horizontal="center" vertical="center" wrapText="1"/>
    </xf>
    <xf numFmtId="176" fontId="23" fillId="0" borderId="13" xfId="0" applyNumberFormat="1" applyFont="1" applyBorder="1" applyAlignment="1">
      <alignment horizontal="center" vertical="center" wrapText="1"/>
    </xf>
    <xf numFmtId="176" fontId="23" fillId="0" borderId="15" xfId="0" applyNumberFormat="1" applyFont="1" applyBorder="1" applyAlignment="1">
      <alignment horizontal="center" vertical="center" wrapText="1"/>
    </xf>
    <xf numFmtId="0" fontId="25" fillId="0" borderId="13" xfId="0" applyFont="1" applyBorder="1" applyAlignment="1">
      <alignment horizontal="left" vertical="center" wrapText="1"/>
    </xf>
    <xf numFmtId="0" fontId="25" fillId="0" borderId="15" xfId="0" applyFont="1" applyBorder="1" applyAlignment="1">
      <alignment horizontal="left" vertical="center" wrapText="1"/>
    </xf>
    <xf numFmtId="0" fontId="23" fillId="16" borderId="28"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xf>
    <xf numFmtId="0" fontId="23" fillId="0" borderId="15" xfId="0" applyNumberFormat="1" applyFont="1" applyFill="1" applyBorder="1" applyAlignment="1">
      <alignment horizontal="center" vertical="center"/>
    </xf>
    <xf numFmtId="0" fontId="25" fillId="0" borderId="13" xfId="0" applyNumberFormat="1" applyFont="1" applyFill="1" applyBorder="1" applyAlignment="1">
      <alignment horizontal="left" vertical="center" wrapText="1"/>
    </xf>
    <xf numFmtId="0" fontId="25" fillId="0" borderId="15" xfId="0" applyNumberFormat="1" applyFont="1" applyFill="1" applyBorder="1" applyAlignment="1">
      <alignment horizontal="left" vertical="center" wrapText="1"/>
    </xf>
    <xf numFmtId="0" fontId="23" fillId="0" borderId="10" xfId="0" applyNumberFormat="1" applyFont="1" applyFill="1" applyBorder="1" applyAlignment="1">
      <alignment horizontal="center" vertical="center"/>
    </xf>
    <xf numFmtId="0" fontId="25" fillId="0" borderId="10" xfId="0" applyNumberFormat="1" applyFont="1" applyBorder="1" applyAlignment="1">
      <alignment horizontal="left" vertical="center" wrapText="1"/>
    </xf>
    <xf numFmtId="0" fontId="25" fillId="33" borderId="10" xfId="0" applyNumberFormat="1" applyFont="1" applyFill="1" applyBorder="1" applyAlignment="1">
      <alignment horizontal="left" vertical="center" wrapText="1"/>
    </xf>
    <xf numFmtId="0" fontId="25" fillId="0" borderId="10" xfId="0" applyNumberFormat="1" applyFont="1" applyFill="1" applyBorder="1" applyAlignment="1">
      <alignment horizontal="left" vertical="center" wrapText="1"/>
    </xf>
    <xf numFmtId="0" fontId="23" fillId="0" borderId="15" xfId="0" applyNumberFormat="1" applyFont="1" applyFill="1" applyBorder="1" applyAlignment="1">
      <alignment horizontal="center" vertical="center" wrapText="1"/>
    </xf>
    <xf numFmtId="0" fontId="25" fillId="33" borderId="15" xfId="0" applyNumberFormat="1" applyFont="1" applyFill="1" applyBorder="1" applyAlignment="1">
      <alignment horizontal="left" vertical="center" wrapText="1"/>
    </xf>
    <xf numFmtId="0" fontId="26" fillId="34" borderId="1" xfId="0" applyNumberFormat="1" applyFont="1" applyFill="1" applyBorder="1" applyAlignment="1">
      <alignment horizontal="center" vertical="center" wrapText="1"/>
    </xf>
    <xf numFmtId="0" fontId="23" fillId="16" borderId="30" xfId="0" applyNumberFormat="1" applyFont="1" applyFill="1" applyBorder="1" applyAlignment="1">
      <alignment horizontal="center" vertical="center" wrapText="1"/>
    </xf>
    <xf numFmtId="0" fontId="23" fillId="16" borderId="32" xfId="0" applyNumberFormat="1" applyFont="1" applyFill="1" applyBorder="1" applyAlignment="1">
      <alignment horizontal="center" vertical="center" wrapText="1"/>
    </xf>
    <xf numFmtId="0" fontId="25" fillId="0" borderId="13" xfId="0" applyNumberFormat="1" applyFont="1" applyBorder="1" applyAlignment="1">
      <alignment vertical="center" wrapText="1"/>
    </xf>
    <xf numFmtId="0" fontId="25" fillId="0" borderId="16" xfId="0" applyNumberFormat="1" applyFont="1" applyBorder="1" applyAlignment="1">
      <alignment vertical="center" wrapText="1"/>
    </xf>
    <xf numFmtId="0" fontId="25" fillId="0" borderId="13" xfId="0" applyNumberFormat="1" applyFont="1" applyBorder="1" applyAlignment="1">
      <alignment horizontal="left" vertical="center" wrapText="1"/>
    </xf>
    <xf numFmtId="0" fontId="25" fillId="0" borderId="15" xfId="0" applyNumberFormat="1" applyFont="1" applyBorder="1" applyAlignment="1">
      <alignment horizontal="left" vertical="center" wrapText="1"/>
    </xf>
    <xf numFmtId="0" fontId="23" fillId="16" borderId="29" xfId="0" applyNumberFormat="1" applyFont="1" applyFill="1" applyBorder="1" applyAlignment="1">
      <alignment horizontal="center" vertical="center" wrapText="1"/>
    </xf>
    <xf numFmtId="0" fontId="23" fillId="16" borderId="36" xfId="0" applyNumberFormat="1" applyFont="1" applyFill="1" applyBorder="1" applyAlignment="1">
      <alignment horizontal="center" vertical="center" wrapText="1"/>
    </xf>
    <xf numFmtId="0" fontId="25" fillId="0" borderId="15" xfId="0" applyNumberFormat="1" applyFont="1" applyBorder="1" applyAlignment="1">
      <alignment vertical="center" wrapText="1"/>
    </xf>
    <xf numFmtId="0" fontId="23" fillId="0" borderId="16" xfId="0" applyNumberFormat="1" applyFont="1" applyFill="1" applyBorder="1" applyAlignment="1">
      <alignment horizontal="center" vertical="center"/>
    </xf>
    <xf numFmtId="0" fontId="25" fillId="0" borderId="16" xfId="0" applyNumberFormat="1" applyFont="1" applyFill="1" applyBorder="1" applyAlignment="1">
      <alignment horizontal="left" vertical="center" wrapText="1"/>
    </xf>
    <xf numFmtId="0" fontId="23" fillId="16" borderId="21" xfId="0" applyNumberFormat="1" applyFont="1" applyFill="1" applyBorder="1" applyAlignment="1">
      <alignment horizontal="center" vertical="center" wrapText="1"/>
    </xf>
    <xf numFmtId="0" fontId="23" fillId="16" borderId="24" xfId="0" applyNumberFormat="1" applyFont="1" applyFill="1" applyBorder="1" applyAlignment="1">
      <alignment horizontal="center" vertical="center" wrapText="1"/>
    </xf>
    <xf numFmtId="0" fontId="23" fillId="16" borderId="19" xfId="0" applyNumberFormat="1" applyFont="1" applyFill="1" applyBorder="1" applyAlignment="1">
      <alignment horizontal="center" vertical="center" wrapText="1"/>
    </xf>
    <xf numFmtId="0" fontId="51" fillId="0" borderId="13" xfId="0" applyFont="1" applyBorder="1" applyAlignment="1">
      <alignment horizontal="left" vertical="center" wrapText="1"/>
    </xf>
    <xf numFmtId="0" fontId="51" fillId="0" borderId="16" xfId="0" applyFont="1" applyBorder="1" applyAlignment="1">
      <alignment horizontal="left" vertical="center" wrapText="1"/>
    </xf>
    <xf numFmtId="179" fontId="27" fillId="4" borderId="30" xfId="0" applyNumberFormat="1" applyFont="1" applyFill="1" applyBorder="1" applyAlignment="1">
      <alignment horizontal="center" vertical="center" wrapText="1"/>
    </xf>
    <xf numFmtId="0" fontId="27" fillId="4" borderId="31" xfId="0" applyNumberFormat="1" applyFont="1" applyFill="1" applyBorder="1" applyAlignment="1">
      <alignment horizontal="center" vertical="center" wrapText="1"/>
    </xf>
    <xf numFmtId="0" fontId="27" fillId="4" borderId="32" xfId="0" applyNumberFormat="1" applyFont="1" applyFill="1" applyBorder="1" applyAlignment="1">
      <alignment horizontal="center" vertical="center" wrapText="1"/>
    </xf>
    <xf numFmtId="0" fontId="27" fillId="4" borderId="33" xfId="0" applyNumberFormat="1" applyFont="1" applyFill="1" applyBorder="1" applyAlignment="1">
      <alignment horizontal="center" vertical="center" wrapText="1"/>
    </xf>
    <xf numFmtId="0" fontId="27" fillId="4" borderId="34" xfId="0" applyNumberFormat="1" applyFont="1" applyFill="1" applyBorder="1" applyAlignment="1">
      <alignment horizontal="center" vertical="center" wrapText="1"/>
    </xf>
    <xf numFmtId="0" fontId="27" fillId="4" borderId="35" xfId="0" applyNumberFormat="1" applyFont="1" applyFill="1" applyBorder="1" applyAlignment="1">
      <alignment horizontal="center" vertical="center" wrapText="1"/>
    </xf>
    <xf numFmtId="0" fontId="24" fillId="0" borderId="18" xfId="0" applyNumberFormat="1" applyFont="1" applyBorder="1" applyAlignment="1">
      <alignment horizontal="center" vertical="center" wrapText="1"/>
    </xf>
    <xf numFmtId="0" fontId="24" fillId="0" borderId="26" xfId="0" applyNumberFormat="1" applyFont="1" applyBorder="1" applyAlignment="1">
      <alignment horizontal="center" vertical="center" wrapText="1"/>
    </xf>
    <xf numFmtId="0" fontId="24" fillId="0" borderId="28" xfId="0" applyNumberFormat="1" applyFont="1" applyBorder="1" applyAlignment="1">
      <alignment horizontal="center" vertical="center" wrapText="1"/>
    </xf>
    <xf numFmtId="0" fontId="23" fillId="0" borderId="13" xfId="0" applyNumberFormat="1" applyFont="1" applyBorder="1" applyAlignment="1">
      <alignment horizontal="center" vertical="center" wrapText="1"/>
    </xf>
    <xf numFmtId="0" fontId="23" fillId="0" borderId="16" xfId="0" applyNumberFormat="1" applyFont="1" applyBorder="1" applyAlignment="1">
      <alignment horizontal="center" vertical="center" wrapText="1"/>
    </xf>
    <xf numFmtId="0" fontId="23" fillId="0" borderId="15" xfId="0" applyNumberFormat="1" applyFont="1" applyBorder="1" applyAlignment="1">
      <alignment horizontal="center" vertical="center" wrapText="1"/>
    </xf>
    <xf numFmtId="176" fontId="23" fillId="0" borderId="16" xfId="0" applyNumberFormat="1" applyFont="1" applyBorder="1" applyAlignment="1">
      <alignment horizontal="center" vertical="center" wrapText="1"/>
    </xf>
    <xf numFmtId="0" fontId="23" fillId="16" borderId="10" xfId="0" applyNumberFormat="1" applyFont="1" applyFill="1" applyBorder="1" applyAlignment="1">
      <alignment horizontal="center" vertical="center" wrapText="1"/>
    </xf>
    <xf numFmtId="0" fontId="26" fillId="34" borderId="1" xfId="0" applyNumberFormat="1" applyFont="1" applyFill="1" applyBorder="1" applyAlignment="1">
      <alignment horizontal="center" vertical="center"/>
    </xf>
    <xf numFmtId="0" fontId="51" fillId="0" borderId="15" xfId="0" applyFont="1" applyBorder="1" applyAlignment="1">
      <alignment horizontal="left" vertical="center" wrapText="1"/>
    </xf>
    <xf numFmtId="176" fontId="23" fillId="0" borderId="10" xfId="0" applyNumberFormat="1" applyFont="1" applyFill="1" applyBorder="1" applyAlignment="1">
      <alignment horizontal="center" vertical="center" wrapText="1"/>
    </xf>
    <xf numFmtId="0" fontId="23" fillId="0" borderId="43" xfId="0" applyNumberFormat="1" applyFont="1" applyFill="1" applyBorder="1" applyAlignment="1">
      <alignment horizontal="center" vertical="center"/>
    </xf>
    <xf numFmtId="0" fontId="23" fillId="16" borderId="34" xfId="0" applyNumberFormat="1" applyFont="1" applyFill="1" applyBorder="1" applyAlignment="1">
      <alignment horizontal="center" vertical="center" wrapText="1"/>
    </xf>
    <xf numFmtId="0" fontId="26" fillId="34" borderId="32" xfId="0" applyNumberFormat="1" applyFont="1" applyFill="1" applyBorder="1" applyAlignment="1">
      <alignment horizontal="center" vertical="center" wrapText="1"/>
    </xf>
    <xf numFmtId="0" fontId="26" fillId="34" borderId="0" xfId="0" applyNumberFormat="1" applyFont="1" applyFill="1" applyBorder="1" applyAlignment="1">
      <alignment horizontal="center" vertical="center" wrapText="1"/>
    </xf>
    <xf numFmtId="0" fontId="26" fillId="34" borderId="33" xfId="0" applyNumberFormat="1" applyFont="1" applyFill="1" applyBorder="1" applyAlignment="1">
      <alignment horizontal="center" vertical="center" wrapText="1"/>
    </xf>
    <xf numFmtId="0" fontId="25" fillId="0" borderId="16" xfId="0" applyFont="1" applyBorder="1" applyAlignment="1">
      <alignment horizontal="left" vertical="center" wrapText="1"/>
    </xf>
    <xf numFmtId="0" fontId="23" fillId="0" borderId="13" xfId="1" applyNumberFormat="1" applyFont="1" applyBorder="1" applyAlignment="1">
      <alignment horizontal="center" vertical="center" wrapText="1"/>
    </xf>
    <xf numFmtId="0" fontId="23" fillId="0" borderId="15" xfId="1" applyNumberFormat="1" applyFont="1" applyBorder="1" applyAlignment="1">
      <alignment horizontal="center" vertical="center" wrapText="1"/>
    </xf>
    <xf numFmtId="0" fontId="25" fillId="0" borderId="16" xfId="0" applyNumberFormat="1" applyFont="1" applyBorder="1" applyAlignment="1">
      <alignment horizontal="left" vertical="center" wrapText="1"/>
    </xf>
    <xf numFmtId="0" fontId="23" fillId="0" borderId="10" xfId="0" applyNumberFormat="1" applyFont="1" applyFill="1" applyBorder="1" applyAlignment="1">
      <alignment horizontal="center" vertical="center" wrapText="1"/>
    </xf>
    <xf numFmtId="0" fontId="23" fillId="16" borderId="27" xfId="0" applyNumberFormat="1" applyFont="1" applyFill="1" applyBorder="1" applyAlignment="1">
      <alignment horizontal="center" vertical="center" wrapText="1"/>
    </xf>
    <xf numFmtId="0" fontId="23" fillId="16" borderId="0" xfId="0" applyNumberFormat="1" applyFont="1" applyFill="1" applyBorder="1" applyAlignment="1">
      <alignment horizontal="center" vertical="center" wrapText="1"/>
    </xf>
    <xf numFmtId="0" fontId="25" fillId="0" borderId="20" xfId="0" applyNumberFormat="1" applyFont="1" applyBorder="1" applyAlignment="1">
      <alignment horizontal="left" vertical="center" wrapText="1"/>
    </xf>
    <xf numFmtId="0" fontId="25" fillId="0" borderId="22" xfId="0" applyNumberFormat="1" applyFont="1" applyBorder="1" applyAlignment="1">
      <alignment horizontal="left" vertical="center" wrapText="1"/>
    </xf>
    <xf numFmtId="0" fontId="25" fillId="33" borderId="13" xfId="0" applyNumberFormat="1" applyFont="1" applyFill="1" applyBorder="1" applyAlignment="1">
      <alignment vertical="center" wrapText="1"/>
    </xf>
    <xf numFmtId="0" fontId="25" fillId="33" borderId="15" xfId="0" applyNumberFormat="1" applyFont="1" applyFill="1" applyBorder="1" applyAlignment="1">
      <alignment vertical="center" wrapText="1"/>
    </xf>
    <xf numFmtId="176" fontId="23" fillId="0" borderId="10" xfId="0" applyNumberFormat="1" applyFont="1" applyBorder="1" applyAlignment="1">
      <alignment horizontal="center" vertical="center" wrapText="1"/>
    </xf>
    <xf numFmtId="0" fontId="23" fillId="0" borderId="16" xfId="1" applyNumberFormat="1" applyFont="1" applyBorder="1" applyAlignment="1">
      <alignment horizontal="center" vertical="center" wrapText="1"/>
    </xf>
    <xf numFmtId="0" fontId="23" fillId="16" borderId="13" xfId="0" applyNumberFormat="1" applyFont="1" applyFill="1" applyBorder="1" applyAlignment="1">
      <alignment horizontal="center" vertical="center" wrapText="1"/>
    </xf>
    <xf numFmtId="0" fontId="23" fillId="16" borderId="15" xfId="0" applyNumberFormat="1" applyFont="1" applyFill="1" applyBorder="1" applyAlignment="1">
      <alignment horizontal="center" vertical="center" wrapText="1"/>
    </xf>
    <xf numFmtId="0" fontId="26" fillId="34" borderId="10" xfId="0" applyNumberFormat="1" applyFont="1" applyFill="1" applyBorder="1" applyAlignment="1">
      <alignment horizontal="center" vertical="center" wrapText="1"/>
    </xf>
    <xf numFmtId="0" fontId="26" fillId="34" borderId="10" xfId="0" applyNumberFormat="1" applyFont="1" applyFill="1" applyBorder="1" applyAlignment="1">
      <alignment horizontal="center" vertical="center"/>
    </xf>
    <xf numFmtId="0" fontId="27" fillId="4" borderId="22" xfId="0" applyNumberFormat="1" applyFont="1" applyFill="1" applyBorder="1" applyAlignment="1">
      <alignment horizontal="center" vertical="center" wrapText="1"/>
    </xf>
    <xf numFmtId="0" fontId="27" fillId="4" borderId="19" xfId="0" applyNumberFormat="1" applyFont="1" applyFill="1" applyBorder="1" applyAlignment="1">
      <alignment horizontal="center" vertical="center" wrapText="1"/>
    </xf>
    <xf numFmtId="0" fontId="27" fillId="4" borderId="23" xfId="0" applyNumberFormat="1" applyFont="1" applyFill="1" applyBorder="1" applyAlignment="1">
      <alignment horizontal="center" vertical="center" wrapText="1"/>
    </xf>
    <xf numFmtId="0" fontId="27" fillId="4" borderId="24" xfId="0" applyNumberFormat="1" applyFont="1" applyFill="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3" fillId="0" borderId="10" xfId="1" applyNumberFormat="1" applyFont="1" applyBorder="1" applyAlignment="1">
      <alignment horizontal="center" vertical="center" wrapText="1"/>
    </xf>
    <xf numFmtId="0" fontId="77" fillId="0" borderId="10" xfId="0" applyFont="1" applyBorder="1" applyAlignment="1">
      <alignment horizontal="center" vertical="center"/>
    </xf>
    <xf numFmtId="0" fontId="51" fillId="0" borderId="10" xfId="0" applyFont="1" applyBorder="1" applyAlignment="1">
      <alignment horizontal="justify" vertical="center" wrapText="1"/>
    </xf>
    <xf numFmtId="0" fontId="27" fillId="4" borderId="20" xfId="0" applyNumberFormat="1" applyFont="1" applyFill="1" applyBorder="1" applyAlignment="1">
      <alignment horizontal="center" vertical="center" wrapText="1"/>
    </xf>
    <xf numFmtId="0" fontId="27" fillId="4" borderId="21" xfId="0" applyNumberFormat="1" applyFont="1" applyFill="1" applyBorder="1" applyAlignment="1">
      <alignment horizontal="center" vertical="center" wrapText="1"/>
    </xf>
    <xf numFmtId="0" fontId="77" fillId="0" borderId="10" xfId="0"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0" fontId="78" fillId="0" borderId="41" xfId="0" applyFont="1" applyBorder="1" applyAlignment="1">
      <alignment horizontal="left" vertical="center" wrapText="1"/>
    </xf>
    <xf numFmtId="0" fontId="78" fillId="0" borderId="42" xfId="0" applyFont="1" applyBorder="1" applyAlignment="1">
      <alignment horizontal="left" vertical="center" wrapText="1"/>
    </xf>
    <xf numFmtId="0" fontId="25" fillId="0" borderId="10" xfId="0" applyFont="1" applyBorder="1" applyAlignment="1">
      <alignment horizontal="left" vertical="center" wrapText="1"/>
    </xf>
    <xf numFmtId="0" fontId="23" fillId="16" borderId="16" xfId="0" applyNumberFormat="1" applyFont="1" applyFill="1" applyBorder="1" applyAlignment="1">
      <alignment horizontal="center" vertical="center" wrapText="1"/>
    </xf>
  </cellXfs>
  <cellStyles count="203">
    <cellStyle name="20% - 강조색1" xfId="97" builtinId="30" customBuiltin="1"/>
    <cellStyle name="20% - 강조색1 2" xfId="25"/>
    <cellStyle name="20% - 강조색1 2 2" xfId="148"/>
    <cellStyle name="20% - 강조색2" xfId="101" builtinId="34" customBuiltin="1"/>
    <cellStyle name="20% - 강조색2 2" xfId="26"/>
    <cellStyle name="20% - 강조색2 2 2" xfId="149"/>
    <cellStyle name="20% - 강조색3" xfId="105" builtinId="38" customBuiltin="1"/>
    <cellStyle name="20% - 강조색3 2" xfId="27"/>
    <cellStyle name="20% - 강조색3 2 2" xfId="150"/>
    <cellStyle name="20% - 강조색4" xfId="109" builtinId="42" customBuiltin="1"/>
    <cellStyle name="20% - 강조색4 2" xfId="28"/>
    <cellStyle name="20% - 강조색4 2 2" xfId="151"/>
    <cellStyle name="20% - 강조색5" xfId="113" builtinId="46" customBuiltin="1"/>
    <cellStyle name="20% - 강조색5 2" xfId="29"/>
    <cellStyle name="20% - 강조색5 2 2" xfId="152"/>
    <cellStyle name="20% - 강조색6" xfId="117" builtinId="50" customBuiltin="1"/>
    <cellStyle name="20% - 강조색6 2" xfId="30"/>
    <cellStyle name="20% - 강조색6 2 2" xfId="153"/>
    <cellStyle name="40% - 강조색1" xfId="98" builtinId="31" customBuiltin="1"/>
    <cellStyle name="40% - 강조색1 2" xfId="31"/>
    <cellStyle name="40% - 강조색1 2 2" xfId="154"/>
    <cellStyle name="40% - 강조색2" xfId="102" builtinId="35" customBuiltin="1"/>
    <cellStyle name="40% - 강조색2 2" xfId="32"/>
    <cellStyle name="40% - 강조색2 2 2" xfId="155"/>
    <cellStyle name="40% - 강조색3" xfId="106" builtinId="39" customBuiltin="1"/>
    <cellStyle name="40% - 강조색3 2" xfId="33"/>
    <cellStyle name="40% - 강조색3 2 2" xfId="156"/>
    <cellStyle name="40% - 강조색4" xfId="110" builtinId="43" customBuiltin="1"/>
    <cellStyle name="40% - 강조색4 2" xfId="34"/>
    <cellStyle name="40% - 강조색4 2 2" xfId="157"/>
    <cellStyle name="40% - 강조색5" xfId="114" builtinId="47" customBuiltin="1"/>
    <cellStyle name="40% - 강조색5 2" xfId="35"/>
    <cellStyle name="40% - 강조색5 2 2" xfId="158"/>
    <cellStyle name="40% - 강조색6" xfId="118" builtinId="51" customBuiltin="1"/>
    <cellStyle name="40% - 강조색6 2" xfId="36"/>
    <cellStyle name="40% - 강조색6 2 2" xfId="159"/>
    <cellStyle name="60% - 강조색1" xfId="99" builtinId="32" customBuiltin="1"/>
    <cellStyle name="60% - 강조색1 2" xfId="37"/>
    <cellStyle name="60% - 강조색1 2 2" xfId="160"/>
    <cellStyle name="60% - 강조색2" xfId="103" builtinId="36" customBuiltin="1"/>
    <cellStyle name="60% - 강조색2 2" xfId="38"/>
    <cellStyle name="60% - 강조색2 2 2" xfId="161"/>
    <cellStyle name="60% - 강조색3" xfId="107" builtinId="40" customBuiltin="1"/>
    <cellStyle name="60% - 강조색3 2" xfId="39"/>
    <cellStyle name="60% - 강조색3 2 2" xfId="162"/>
    <cellStyle name="60% - 강조색4" xfId="111" builtinId="44" customBuiltin="1"/>
    <cellStyle name="60% - 강조색4 2" xfId="40"/>
    <cellStyle name="60% - 강조색4 2 2" xfId="163"/>
    <cellStyle name="60% - 강조색5" xfId="115" builtinId="48" customBuiltin="1"/>
    <cellStyle name="60% - 강조색5 2" xfId="41"/>
    <cellStyle name="60% - 강조색5 2 2" xfId="164"/>
    <cellStyle name="60% - 강조색6" xfId="119" builtinId="52" customBuiltin="1"/>
    <cellStyle name="60% - 강조색6 2" xfId="42"/>
    <cellStyle name="60% - 강조색6 2 2" xfId="165"/>
    <cellStyle name="Excel Built-in Normal" xfId="23"/>
    <cellStyle name="Excel Built-in Normal 2" xfId="146"/>
    <cellStyle name="강조색1" xfId="96" builtinId="29" customBuiltin="1"/>
    <cellStyle name="강조색1 2" xfId="43"/>
    <cellStyle name="강조색1 2 2" xfId="166"/>
    <cellStyle name="강조색2" xfId="100" builtinId="33" customBuiltin="1"/>
    <cellStyle name="강조색2 2" xfId="44"/>
    <cellStyle name="강조색2 2 2" xfId="167"/>
    <cellStyle name="강조색3" xfId="104" builtinId="37" customBuiltin="1"/>
    <cellStyle name="강조색3 2" xfId="45"/>
    <cellStyle name="강조색3 2 2" xfId="168"/>
    <cellStyle name="강조색4" xfId="108" builtinId="41" customBuiltin="1"/>
    <cellStyle name="강조색4 2" xfId="46"/>
    <cellStyle name="강조색4 2 2" xfId="169"/>
    <cellStyle name="강조색5" xfId="112" builtinId="45" customBuiltin="1"/>
    <cellStyle name="강조색5 2" xfId="47"/>
    <cellStyle name="강조색5 2 2" xfId="170"/>
    <cellStyle name="강조색6" xfId="116" builtinId="49" customBuiltin="1"/>
    <cellStyle name="강조색6 2" xfId="48"/>
    <cellStyle name="강조색6 2 2" xfId="171"/>
    <cellStyle name="경고문" xfId="93" builtinId="11" customBuiltin="1"/>
    <cellStyle name="경고문 2" xfId="49"/>
    <cellStyle name="경고문 2 2" xfId="172"/>
    <cellStyle name="계산" xfId="90" builtinId="22" customBuiltin="1"/>
    <cellStyle name="계산 2" xfId="50"/>
    <cellStyle name="계산 2 2" xfId="173"/>
    <cellStyle name="나쁨" xfId="86" builtinId="27" customBuiltin="1"/>
    <cellStyle name="나쁨 2" xfId="51"/>
    <cellStyle name="나쁨 2 2" xfId="174"/>
    <cellStyle name="메모 2" xfId="52"/>
    <cellStyle name="메모 2 2" xfId="175"/>
    <cellStyle name="메모 3" xfId="122"/>
    <cellStyle name="보통" xfId="87" builtinId="28" customBuiltin="1"/>
    <cellStyle name="보통 2" xfId="53"/>
    <cellStyle name="보통 2 2" xfId="176"/>
    <cellStyle name="설명 텍스트" xfId="94" builtinId="53" customBuiltin="1"/>
    <cellStyle name="설명 텍스트 2" xfId="54"/>
    <cellStyle name="설명 텍스트 2 2" xfId="177"/>
    <cellStyle name="셀 확인" xfId="92" builtinId="23" customBuiltin="1"/>
    <cellStyle name="셀 확인 2" xfId="55"/>
    <cellStyle name="셀 확인 2 2" xfId="178"/>
    <cellStyle name="쉼표 [0] 2" xfId="2"/>
    <cellStyle name="쉼표 [0] 2 2" xfId="125"/>
    <cellStyle name="연결된 셀" xfId="91" builtinId="24" customBuiltin="1"/>
    <cellStyle name="연결된 셀 2" xfId="56"/>
    <cellStyle name="연결된 셀 2 2" xfId="179"/>
    <cellStyle name="요약" xfId="95" builtinId="25" customBuiltin="1"/>
    <cellStyle name="요약 2" xfId="57"/>
    <cellStyle name="요약 2 2" xfId="180"/>
    <cellStyle name="입력" xfId="88" builtinId="20" customBuiltin="1"/>
    <cellStyle name="입력 2" xfId="58"/>
    <cellStyle name="입력 2 2" xfId="181"/>
    <cellStyle name="제목 1" xfId="81" builtinId="16" customBuiltin="1"/>
    <cellStyle name="제목 1 2" xfId="60"/>
    <cellStyle name="제목 1 2 2" xfId="183"/>
    <cellStyle name="제목 2" xfId="82" builtinId="17" customBuiltin="1"/>
    <cellStyle name="제목 2 2" xfId="61"/>
    <cellStyle name="제목 2 2 2" xfId="184"/>
    <cellStyle name="제목 3" xfId="83" builtinId="18" customBuiltin="1"/>
    <cellStyle name="제목 3 2" xfId="62"/>
    <cellStyle name="제목 3 2 2" xfId="185"/>
    <cellStyle name="제목 4" xfId="84" builtinId="19" customBuiltin="1"/>
    <cellStyle name="제목 4 2" xfId="63"/>
    <cellStyle name="제목 4 2 2" xfId="186"/>
    <cellStyle name="제목 5" xfId="59"/>
    <cellStyle name="제목 5 2" xfId="182"/>
    <cellStyle name="제목 6" xfId="121"/>
    <cellStyle name="좋음" xfId="85" builtinId="26" customBuiltin="1"/>
    <cellStyle name="좋음 2" xfId="64"/>
    <cellStyle name="좋음 2 2" xfId="187"/>
    <cellStyle name="출력" xfId="89" builtinId="21" customBuiltin="1"/>
    <cellStyle name="출력 2" xfId="65"/>
    <cellStyle name="출력 2 2" xfId="188"/>
    <cellStyle name="표준" xfId="0" builtinId="0"/>
    <cellStyle name="표준 10" xfId="80"/>
    <cellStyle name="표준 10 2" xfId="202"/>
    <cellStyle name="표준 100" xfId="10"/>
    <cellStyle name="표준 100 2" xfId="133"/>
    <cellStyle name="표준 11" xfId="78"/>
    <cellStyle name="표준 11 2" xfId="200"/>
    <cellStyle name="표준 112" xfId="11"/>
    <cellStyle name="표준 112 2" xfId="134"/>
    <cellStyle name="표준 113" xfId="12"/>
    <cellStyle name="표준 113 2" xfId="135"/>
    <cellStyle name="표준 12" xfId="120"/>
    <cellStyle name="표준 122" xfId="15"/>
    <cellStyle name="표준 122 2" xfId="138"/>
    <cellStyle name="표준 123" xfId="16"/>
    <cellStyle name="표준 123 2" xfId="139"/>
    <cellStyle name="표준 128" xfId="13"/>
    <cellStyle name="표준 128 2" xfId="136"/>
    <cellStyle name="표준 13" xfId="123"/>
    <cellStyle name="표준 130" xfId="14"/>
    <cellStyle name="표준 130 2" xfId="137"/>
    <cellStyle name="표준 2" xfId="1"/>
    <cellStyle name="표준 2 2" xfId="18"/>
    <cellStyle name="표준 2 2 2" xfId="69"/>
    <cellStyle name="표준 2 2 2 2" xfId="191"/>
    <cellStyle name="표준 2 2 3" xfId="141"/>
    <cellStyle name="표준 2 3" xfId="4"/>
    <cellStyle name="표준 2 3 2" xfId="70"/>
    <cellStyle name="표준 2 3 2 2" xfId="192"/>
    <cellStyle name="표준 2 3 3" xfId="127"/>
    <cellStyle name="표준 2 4" xfId="19"/>
    <cellStyle name="표준 2 4 2" xfId="68"/>
    <cellStyle name="표준 2 4 2 2" xfId="190"/>
    <cellStyle name="표준 2 4 3" xfId="142"/>
    <cellStyle name="표준 2 5" xfId="71"/>
    <cellStyle name="표준 2 5 2" xfId="193"/>
    <cellStyle name="표준 2 6" xfId="6"/>
    <cellStyle name="표준 2 6 2" xfId="129"/>
    <cellStyle name="표준 2 7" xfId="124"/>
    <cellStyle name="표준 2_3주레시피_3주레시피" xfId="66"/>
    <cellStyle name="표준 3" xfId="5"/>
    <cellStyle name="표준 3 2" xfId="79"/>
    <cellStyle name="표준 3 2 2" xfId="201"/>
    <cellStyle name="표준 3 3" xfId="128"/>
    <cellStyle name="표준 4" xfId="3"/>
    <cellStyle name="표준 4 2" xfId="17"/>
    <cellStyle name="표준 4 2 2" xfId="140"/>
    <cellStyle name="표준 4 3" xfId="20"/>
    <cellStyle name="표준 4 3 2" xfId="143"/>
    <cellStyle name="표준 4 4" xfId="77"/>
    <cellStyle name="표준 4 4 2" xfId="199"/>
    <cellStyle name="표준 4 5" xfId="126"/>
    <cellStyle name="표준 5" xfId="21"/>
    <cellStyle name="표준 5 2" xfId="72"/>
    <cellStyle name="표준 5 2 2" xfId="194"/>
    <cellStyle name="표준 5 3" xfId="144"/>
    <cellStyle name="표준 6" xfId="22"/>
    <cellStyle name="표준 6 2" xfId="76"/>
    <cellStyle name="표준 6 2 2" xfId="198"/>
    <cellStyle name="표준 6 3" xfId="145"/>
    <cellStyle name="표준 7" xfId="67"/>
    <cellStyle name="표준 7 2" xfId="73"/>
    <cellStyle name="표준 7 2 2" xfId="195"/>
    <cellStyle name="표준 7 3" xfId="189"/>
    <cellStyle name="표준 8" xfId="24"/>
    <cellStyle name="표준 8 2" xfId="75"/>
    <cellStyle name="표준 8 2 2" xfId="197"/>
    <cellStyle name="표준 8 3" xfId="147"/>
    <cellStyle name="표준 80" xfId="7"/>
    <cellStyle name="표준 80 2" xfId="130"/>
    <cellStyle name="표준 81" xfId="8"/>
    <cellStyle name="표준 81 2" xfId="131"/>
    <cellStyle name="표준 9" xfId="74"/>
    <cellStyle name="표준 9 2" xfId="196"/>
    <cellStyle name="표준 98" xfId="9"/>
    <cellStyle name="표준 98 2" xfId="1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15</xdr:row>
      <xdr:rowOff>95250</xdr:rowOff>
    </xdr:from>
    <xdr:to>
      <xdr:col>7</xdr:col>
      <xdr:colOff>304800</xdr:colOff>
      <xdr:row>27</xdr:row>
      <xdr:rowOff>114300</xdr:rowOff>
    </xdr:to>
    <xdr:pic>
      <xdr:nvPicPr>
        <xdr:cNvPr id="3" name="그림 2" descr="캐릭터_색상활용-컬러표현A.png"/>
        <xdr:cNvPicPr>
          <a:picLocks noChangeAspect="1"/>
        </xdr:cNvPicPr>
      </xdr:nvPicPr>
      <xdr:blipFill rotWithShape="1">
        <a:blip xmlns:r="http://schemas.openxmlformats.org/officeDocument/2006/relationships" r:embed="rId1"/>
        <a:srcRect t="11250" r="1870" b="12150"/>
        <a:stretch>
          <a:fillRect/>
        </a:stretch>
      </xdr:blipFill>
      <xdr:spPr>
        <a:xfrm>
          <a:off x="1857375" y="3238500"/>
          <a:ext cx="3248025" cy="2533650"/>
        </a:xfrm>
        <a:prstGeom prst="rect">
          <a:avLst/>
        </a:prstGeom>
      </xdr:spPr>
    </xdr:pic>
    <xdr:clientData/>
  </xdr:twoCellAnchor>
  <xdr:twoCellAnchor editAs="oneCell">
    <xdr:from>
      <xdr:col>1</xdr:col>
      <xdr:colOff>657225</xdr:colOff>
      <xdr:row>28</xdr:row>
      <xdr:rowOff>200025</xdr:rowOff>
    </xdr:from>
    <xdr:to>
      <xdr:col>8</xdr:col>
      <xdr:colOff>104775</xdr:colOff>
      <xdr:row>33</xdr:row>
      <xdr:rowOff>133350</xdr:rowOff>
    </xdr:to>
    <xdr:pic>
      <xdr:nvPicPr>
        <xdr:cNvPr id="5" name="그림 4" descr="투명로고.png"/>
        <xdr:cNvPicPr>
          <a:picLocks noChangeAspect="1"/>
        </xdr:cNvPicPr>
      </xdr:nvPicPr>
      <xdr:blipFill rotWithShape="1">
        <a:blip xmlns:r="http://schemas.openxmlformats.org/officeDocument/2006/relationships" r:embed="rId2"/>
        <a:stretch>
          <a:fillRect/>
        </a:stretch>
      </xdr:blipFill>
      <xdr:spPr>
        <a:xfrm>
          <a:off x="1343025" y="6067425"/>
          <a:ext cx="4248150"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1114425</xdr:colOff>
      <xdr:row>0</xdr:row>
      <xdr:rowOff>371475</xdr:rowOff>
    </xdr:from>
    <xdr:to>
      <xdr:col>4</xdr:col>
      <xdr:colOff>1085850</xdr:colOff>
      <xdr:row>1</xdr:row>
      <xdr:rowOff>0</xdr:rowOff>
    </xdr:to>
    <xdr:pic>
      <xdr:nvPicPr>
        <xdr:cNvPr id="2" name="그림 1" descr="투명로고.png"/>
        <xdr:cNvPicPr>
          <a:picLocks noChangeAspect="1"/>
        </xdr:cNvPicPr>
      </xdr:nvPicPr>
      <xdr:blipFill rotWithShape="1">
        <a:blip xmlns:r="http://schemas.openxmlformats.org/officeDocument/2006/relationships" r:embed="rId1"/>
        <a:stretch>
          <a:fillRect/>
        </a:stretch>
      </xdr:blipFill>
      <xdr:spPr>
        <a:xfrm>
          <a:off x="8334375" y="371475"/>
          <a:ext cx="1409700" cy="276225"/>
        </a:xfrm>
        <a:prstGeom prst="rect">
          <a:avLst/>
        </a:prstGeom>
      </xdr:spPr>
    </xdr:pic>
    <xdr:clientData/>
  </xdr:twoCellAnchor>
  <xdr:twoCellAnchor editAs="oneCell">
    <xdr:from>
      <xdr:col>3</xdr:col>
      <xdr:colOff>1114425</xdr:colOff>
      <xdr:row>35</xdr:row>
      <xdr:rowOff>371475</xdr:rowOff>
    </xdr:from>
    <xdr:to>
      <xdr:col>4</xdr:col>
      <xdr:colOff>1085850</xdr:colOff>
      <xdr:row>36</xdr:row>
      <xdr:rowOff>1</xdr:rowOff>
    </xdr:to>
    <xdr:pic>
      <xdr:nvPicPr>
        <xdr:cNvPr id="3" name="그림 2" descr="투명로고.png"/>
        <xdr:cNvPicPr>
          <a:picLocks noChangeAspect="1"/>
        </xdr:cNvPicPr>
      </xdr:nvPicPr>
      <xdr:blipFill rotWithShape="1">
        <a:blip xmlns:r="http://schemas.openxmlformats.org/officeDocument/2006/relationships" r:embed="rId1"/>
        <a:stretch>
          <a:fillRect/>
        </a:stretch>
      </xdr:blipFill>
      <xdr:spPr>
        <a:xfrm>
          <a:off x="8334375" y="19450050"/>
          <a:ext cx="1409700" cy="276225"/>
        </a:xfrm>
        <a:prstGeom prst="rect">
          <a:avLst/>
        </a:prstGeom>
      </xdr:spPr>
    </xdr:pic>
    <xdr:clientData/>
  </xdr:twoCellAnchor>
  <xdr:twoCellAnchor editAs="oneCell">
    <xdr:from>
      <xdr:col>3</xdr:col>
      <xdr:colOff>1114425</xdr:colOff>
      <xdr:row>106</xdr:row>
      <xdr:rowOff>371475</xdr:rowOff>
    </xdr:from>
    <xdr:to>
      <xdr:col>4</xdr:col>
      <xdr:colOff>1085850</xdr:colOff>
      <xdr:row>107</xdr:row>
      <xdr:rowOff>0</xdr:rowOff>
    </xdr:to>
    <xdr:pic>
      <xdr:nvPicPr>
        <xdr:cNvPr id="5" name="그림 4" descr="투명로고.png"/>
        <xdr:cNvPicPr>
          <a:picLocks noChangeAspect="1"/>
        </xdr:cNvPicPr>
      </xdr:nvPicPr>
      <xdr:blipFill rotWithShape="1">
        <a:blip xmlns:r="http://schemas.openxmlformats.org/officeDocument/2006/relationships" r:embed="rId1"/>
        <a:stretch>
          <a:fillRect/>
        </a:stretch>
      </xdr:blipFill>
      <xdr:spPr>
        <a:xfrm>
          <a:off x="8334375" y="62398275"/>
          <a:ext cx="1409700" cy="276225"/>
        </a:xfrm>
        <a:prstGeom prst="rect">
          <a:avLst/>
        </a:prstGeom>
      </xdr:spPr>
    </xdr:pic>
    <xdr:clientData/>
  </xdr:twoCellAnchor>
  <xdr:twoCellAnchor editAs="oneCell">
    <xdr:from>
      <xdr:col>3</xdr:col>
      <xdr:colOff>1114425</xdr:colOff>
      <xdr:row>138</xdr:row>
      <xdr:rowOff>0</xdr:rowOff>
    </xdr:from>
    <xdr:to>
      <xdr:col>4</xdr:col>
      <xdr:colOff>1085850</xdr:colOff>
      <xdr:row>138</xdr:row>
      <xdr:rowOff>0</xdr:rowOff>
    </xdr:to>
    <xdr:pic>
      <xdr:nvPicPr>
        <xdr:cNvPr id="6" name="그림 5" descr="투명로고.png"/>
        <xdr:cNvPicPr>
          <a:picLocks noChangeAspect="1"/>
        </xdr:cNvPicPr>
      </xdr:nvPicPr>
      <xdr:blipFill rotWithShape="1">
        <a:blip xmlns:r="http://schemas.openxmlformats.org/officeDocument/2006/relationships" r:embed="rId1"/>
        <a:stretch>
          <a:fillRect/>
        </a:stretch>
      </xdr:blipFill>
      <xdr:spPr>
        <a:xfrm>
          <a:off x="8334375" y="74142600"/>
          <a:ext cx="1409700" cy="0"/>
        </a:xfrm>
        <a:prstGeom prst="rect">
          <a:avLst/>
        </a:prstGeom>
      </xdr:spPr>
    </xdr:pic>
    <xdr:clientData/>
  </xdr:twoCellAnchor>
  <xdr:twoCellAnchor editAs="oneCell">
    <xdr:from>
      <xdr:col>3</xdr:col>
      <xdr:colOff>1114425</xdr:colOff>
      <xdr:row>74</xdr:row>
      <xdr:rowOff>371475</xdr:rowOff>
    </xdr:from>
    <xdr:to>
      <xdr:col>4</xdr:col>
      <xdr:colOff>1085850</xdr:colOff>
      <xdr:row>74</xdr:row>
      <xdr:rowOff>647700</xdr:rowOff>
    </xdr:to>
    <xdr:pic>
      <xdr:nvPicPr>
        <xdr:cNvPr id="7" name="그림 6" descr="투명로고.png"/>
        <xdr:cNvPicPr>
          <a:picLocks noChangeAspect="1"/>
        </xdr:cNvPicPr>
      </xdr:nvPicPr>
      <xdr:blipFill rotWithShape="1">
        <a:blip xmlns:r="http://schemas.openxmlformats.org/officeDocument/2006/relationships" r:embed="rId1"/>
        <a:stretch>
          <a:fillRect/>
        </a:stretch>
      </xdr:blipFill>
      <xdr:spPr>
        <a:xfrm>
          <a:off x="8334375" y="33204150"/>
          <a:ext cx="1409700" cy="276225"/>
        </a:xfrm>
        <a:prstGeom prst="rect">
          <a:avLst/>
        </a:prstGeom>
      </xdr:spPr>
    </xdr:pic>
    <xdr:clientData/>
  </xdr:twoCellAnchor>
  <xdr:twoCellAnchor>
    <xdr:from>
      <xdr:col>3</xdr:col>
      <xdr:colOff>1114425</xdr:colOff>
      <xdr:row>138</xdr:row>
      <xdr:rowOff>371475</xdr:rowOff>
    </xdr:from>
    <xdr:to>
      <xdr:col>4</xdr:col>
      <xdr:colOff>1095375</xdr:colOff>
      <xdr:row>138</xdr:row>
      <xdr:rowOff>647700</xdr:rowOff>
    </xdr:to>
    <xdr:pic>
      <xdr:nvPicPr>
        <xdr:cNvPr id="8" name="그림 7" descr="투명로고.png"/>
        <xdr:cNvPicPr>
          <a:picLocks noChangeAspect="1"/>
        </xdr:cNvPicPr>
      </xdr:nvPicPr>
      <xdr:blipFill rotWithShape="1">
        <a:blip xmlns:r="http://schemas.openxmlformats.org/officeDocument/2006/relationships" r:embed="rId1"/>
        <a:stretch>
          <a:fillRect/>
        </a:stretch>
      </xdr:blipFill>
      <xdr:spPr>
        <a:xfrm>
          <a:off x="8334375" y="74514075"/>
          <a:ext cx="1419225" cy="27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1114425</xdr:colOff>
      <xdr:row>0</xdr:row>
      <xdr:rowOff>371475</xdr:rowOff>
    </xdr:from>
    <xdr:to>
      <xdr:col>4</xdr:col>
      <xdr:colOff>1085850</xdr:colOff>
      <xdr:row>1</xdr:row>
      <xdr:rowOff>0</xdr:rowOff>
    </xdr:to>
    <xdr:pic>
      <xdr:nvPicPr>
        <xdr:cNvPr id="2" name="그림 1" descr="투명로고.png"/>
        <xdr:cNvPicPr>
          <a:picLocks noChangeAspect="1"/>
        </xdr:cNvPicPr>
      </xdr:nvPicPr>
      <xdr:blipFill rotWithShape="1">
        <a:blip xmlns:r="http://schemas.openxmlformats.org/officeDocument/2006/relationships" r:embed="rId1"/>
        <a:stretch>
          <a:fillRect/>
        </a:stretch>
      </xdr:blipFill>
      <xdr:spPr>
        <a:xfrm>
          <a:off x="8334375" y="371475"/>
          <a:ext cx="1409700" cy="276225"/>
        </a:xfrm>
        <a:prstGeom prst="rect">
          <a:avLst/>
        </a:prstGeom>
      </xdr:spPr>
    </xdr:pic>
    <xdr:clientData/>
  </xdr:twoCellAnchor>
  <xdr:twoCellAnchor editAs="oneCell">
    <xdr:from>
      <xdr:col>3</xdr:col>
      <xdr:colOff>1114425</xdr:colOff>
      <xdr:row>29</xdr:row>
      <xdr:rowOff>371475</xdr:rowOff>
    </xdr:from>
    <xdr:to>
      <xdr:col>4</xdr:col>
      <xdr:colOff>1085850</xdr:colOff>
      <xdr:row>30</xdr:row>
      <xdr:rowOff>0</xdr:rowOff>
    </xdr:to>
    <xdr:pic>
      <xdr:nvPicPr>
        <xdr:cNvPr id="3" name="그림 2" descr="투명로고.png"/>
        <xdr:cNvPicPr>
          <a:picLocks noChangeAspect="1"/>
        </xdr:cNvPicPr>
      </xdr:nvPicPr>
      <xdr:blipFill rotWithShape="1">
        <a:blip xmlns:r="http://schemas.openxmlformats.org/officeDocument/2006/relationships" r:embed="rId1"/>
        <a:stretch>
          <a:fillRect/>
        </a:stretch>
      </xdr:blipFill>
      <xdr:spPr>
        <a:xfrm>
          <a:off x="8334375" y="16992600"/>
          <a:ext cx="1409700" cy="276225"/>
        </a:xfrm>
        <a:prstGeom prst="rect">
          <a:avLst/>
        </a:prstGeom>
      </xdr:spPr>
    </xdr:pic>
    <xdr:clientData/>
  </xdr:twoCellAnchor>
  <xdr:twoCellAnchor editAs="oneCell">
    <xdr:from>
      <xdr:col>3</xdr:col>
      <xdr:colOff>1114425</xdr:colOff>
      <xdr:row>95</xdr:row>
      <xdr:rowOff>371475</xdr:rowOff>
    </xdr:from>
    <xdr:to>
      <xdr:col>4</xdr:col>
      <xdr:colOff>1085850</xdr:colOff>
      <xdr:row>96</xdr:row>
      <xdr:rowOff>0</xdr:rowOff>
    </xdr:to>
    <xdr:pic>
      <xdr:nvPicPr>
        <xdr:cNvPr id="4" name="그림 3" descr="투명로고.png"/>
        <xdr:cNvPicPr>
          <a:picLocks noChangeAspect="1"/>
        </xdr:cNvPicPr>
      </xdr:nvPicPr>
      <xdr:blipFill rotWithShape="1">
        <a:blip xmlns:r="http://schemas.openxmlformats.org/officeDocument/2006/relationships" r:embed="rId1"/>
        <a:stretch>
          <a:fillRect/>
        </a:stretch>
      </xdr:blipFill>
      <xdr:spPr>
        <a:xfrm>
          <a:off x="8334375" y="49453800"/>
          <a:ext cx="1409700" cy="276225"/>
        </a:xfrm>
        <a:prstGeom prst="rect">
          <a:avLst/>
        </a:prstGeom>
      </xdr:spPr>
    </xdr:pic>
    <xdr:clientData/>
  </xdr:twoCellAnchor>
  <xdr:twoCellAnchor editAs="oneCell">
    <xdr:from>
      <xdr:col>3</xdr:col>
      <xdr:colOff>1114425</xdr:colOff>
      <xdr:row>139</xdr:row>
      <xdr:rowOff>371475</xdr:rowOff>
    </xdr:from>
    <xdr:to>
      <xdr:col>4</xdr:col>
      <xdr:colOff>1085850</xdr:colOff>
      <xdr:row>140</xdr:row>
      <xdr:rowOff>0</xdr:rowOff>
    </xdr:to>
    <xdr:pic>
      <xdr:nvPicPr>
        <xdr:cNvPr id="5" name="그림 4" descr="투명로고.png"/>
        <xdr:cNvPicPr>
          <a:picLocks noChangeAspect="1"/>
        </xdr:cNvPicPr>
      </xdr:nvPicPr>
      <xdr:blipFill rotWithShape="1">
        <a:blip xmlns:r="http://schemas.openxmlformats.org/officeDocument/2006/relationships" r:embed="rId1"/>
        <a:stretch>
          <a:fillRect/>
        </a:stretch>
      </xdr:blipFill>
      <xdr:spPr>
        <a:xfrm>
          <a:off x="8334375" y="62388750"/>
          <a:ext cx="1409700" cy="276225"/>
        </a:xfrm>
        <a:prstGeom prst="rect">
          <a:avLst/>
        </a:prstGeom>
      </xdr:spPr>
    </xdr:pic>
    <xdr:clientData/>
  </xdr:twoCellAnchor>
  <xdr:twoCellAnchor editAs="oneCell">
    <xdr:from>
      <xdr:col>3</xdr:col>
      <xdr:colOff>1114425</xdr:colOff>
      <xdr:row>170</xdr:row>
      <xdr:rowOff>0</xdr:rowOff>
    </xdr:from>
    <xdr:to>
      <xdr:col>4</xdr:col>
      <xdr:colOff>1085850</xdr:colOff>
      <xdr:row>170</xdr:row>
      <xdr:rowOff>0</xdr:rowOff>
    </xdr:to>
    <xdr:pic>
      <xdr:nvPicPr>
        <xdr:cNvPr id="6" name="그림 5" descr="투명로고.png"/>
        <xdr:cNvPicPr>
          <a:picLocks noChangeAspect="1"/>
        </xdr:cNvPicPr>
      </xdr:nvPicPr>
      <xdr:blipFill rotWithShape="1">
        <a:blip xmlns:r="http://schemas.openxmlformats.org/officeDocument/2006/relationships" r:embed="rId1"/>
        <a:stretch>
          <a:fillRect/>
        </a:stretch>
      </xdr:blipFill>
      <xdr:spPr>
        <a:xfrm>
          <a:off x="8334375" y="76180950"/>
          <a:ext cx="1409700" cy="0"/>
        </a:xfrm>
        <a:prstGeom prst="rect">
          <a:avLst/>
        </a:prstGeom>
      </xdr:spPr>
    </xdr:pic>
    <xdr:clientData/>
  </xdr:twoCellAnchor>
  <xdr:twoCellAnchor editAs="oneCell">
    <xdr:from>
      <xdr:col>3</xdr:col>
      <xdr:colOff>1114425</xdr:colOff>
      <xdr:row>69</xdr:row>
      <xdr:rowOff>371475</xdr:rowOff>
    </xdr:from>
    <xdr:to>
      <xdr:col>4</xdr:col>
      <xdr:colOff>1085850</xdr:colOff>
      <xdr:row>69</xdr:row>
      <xdr:rowOff>647700</xdr:rowOff>
    </xdr:to>
    <xdr:pic>
      <xdr:nvPicPr>
        <xdr:cNvPr id="7" name="그림 6" descr="투명로고.png"/>
        <xdr:cNvPicPr>
          <a:picLocks noChangeAspect="1"/>
        </xdr:cNvPicPr>
      </xdr:nvPicPr>
      <xdr:blipFill rotWithShape="1">
        <a:blip xmlns:r="http://schemas.openxmlformats.org/officeDocument/2006/relationships" r:embed="rId1"/>
        <a:stretch>
          <a:fillRect/>
        </a:stretch>
      </xdr:blipFill>
      <xdr:spPr>
        <a:xfrm>
          <a:off x="8334375" y="33613725"/>
          <a:ext cx="1409700" cy="276225"/>
        </a:xfrm>
        <a:prstGeom prst="rect">
          <a:avLst/>
        </a:prstGeom>
      </xdr:spPr>
    </xdr:pic>
    <xdr:clientData/>
  </xdr:twoCellAnchor>
  <xdr:twoCellAnchor>
    <xdr:from>
      <xdr:col>3</xdr:col>
      <xdr:colOff>1114425</xdr:colOff>
      <xdr:row>170</xdr:row>
      <xdr:rowOff>371475</xdr:rowOff>
    </xdr:from>
    <xdr:to>
      <xdr:col>4</xdr:col>
      <xdr:colOff>1095375</xdr:colOff>
      <xdr:row>170</xdr:row>
      <xdr:rowOff>647700</xdr:rowOff>
    </xdr:to>
    <xdr:pic>
      <xdr:nvPicPr>
        <xdr:cNvPr id="8" name="그림 7" descr="투명로고.png"/>
        <xdr:cNvPicPr>
          <a:picLocks noChangeAspect="1"/>
        </xdr:cNvPicPr>
      </xdr:nvPicPr>
      <xdr:blipFill rotWithShape="1">
        <a:blip xmlns:r="http://schemas.openxmlformats.org/officeDocument/2006/relationships" r:embed="rId1"/>
        <a:stretch>
          <a:fillRect/>
        </a:stretch>
      </xdr:blipFill>
      <xdr:spPr>
        <a:xfrm>
          <a:off x="8334375" y="76552425"/>
          <a:ext cx="1419225" cy="276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1114425</xdr:colOff>
      <xdr:row>0</xdr:row>
      <xdr:rowOff>371475</xdr:rowOff>
    </xdr:from>
    <xdr:to>
      <xdr:col>4</xdr:col>
      <xdr:colOff>1085850</xdr:colOff>
      <xdr:row>0</xdr:row>
      <xdr:rowOff>647700</xdr:rowOff>
    </xdr:to>
    <xdr:pic>
      <xdr:nvPicPr>
        <xdr:cNvPr id="4428" name="그림 4427" descr="투명로고.png"/>
        <xdr:cNvPicPr>
          <a:picLocks noChangeAspect="1"/>
        </xdr:cNvPicPr>
      </xdr:nvPicPr>
      <xdr:blipFill rotWithShape="1">
        <a:blip xmlns:r="http://schemas.openxmlformats.org/officeDocument/2006/relationships" r:embed="rId1"/>
        <a:stretch>
          <a:fillRect/>
        </a:stretch>
      </xdr:blipFill>
      <xdr:spPr>
        <a:xfrm>
          <a:off x="8341178" y="381000"/>
          <a:ext cx="1415142" cy="272142"/>
        </a:xfrm>
        <a:prstGeom prst="rect">
          <a:avLst/>
        </a:prstGeom>
      </xdr:spPr>
    </xdr:pic>
    <xdr:clientData/>
  </xdr:twoCellAnchor>
  <xdr:twoCellAnchor editAs="oneCell">
    <xdr:from>
      <xdr:col>3</xdr:col>
      <xdr:colOff>1114425</xdr:colOff>
      <xdr:row>36</xdr:row>
      <xdr:rowOff>371475</xdr:rowOff>
    </xdr:from>
    <xdr:to>
      <xdr:col>4</xdr:col>
      <xdr:colOff>1085850</xdr:colOff>
      <xdr:row>36</xdr:row>
      <xdr:rowOff>647700</xdr:rowOff>
    </xdr:to>
    <xdr:pic>
      <xdr:nvPicPr>
        <xdr:cNvPr id="4429" name="그림 4428" descr="투명로고.png"/>
        <xdr:cNvPicPr>
          <a:picLocks noChangeAspect="1"/>
        </xdr:cNvPicPr>
      </xdr:nvPicPr>
      <xdr:blipFill rotWithShape="1">
        <a:blip xmlns:r="http://schemas.openxmlformats.org/officeDocument/2006/relationships" r:embed="rId1"/>
        <a:stretch>
          <a:fillRect/>
        </a:stretch>
      </xdr:blipFill>
      <xdr:spPr>
        <a:xfrm>
          <a:off x="8339818" y="14903904"/>
          <a:ext cx="1413782" cy="276225"/>
        </a:xfrm>
        <a:prstGeom prst="rect">
          <a:avLst/>
        </a:prstGeom>
      </xdr:spPr>
    </xdr:pic>
    <xdr:clientData/>
  </xdr:twoCellAnchor>
  <xdr:twoCellAnchor editAs="oneCell">
    <xdr:from>
      <xdr:col>3</xdr:col>
      <xdr:colOff>1114425</xdr:colOff>
      <xdr:row>110</xdr:row>
      <xdr:rowOff>371475</xdr:rowOff>
    </xdr:from>
    <xdr:to>
      <xdr:col>4</xdr:col>
      <xdr:colOff>1085850</xdr:colOff>
      <xdr:row>110</xdr:row>
      <xdr:rowOff>647700</xdr:rowOff>
    </xdr:to>
    <xdr:pic>
      <xdr:nvPicPr>
        <xdr:cNvPr id="4432" name="그림 4431" descr="투명로고.png"/>
        <xdr:cNvPicPr>
          <a:picLocks noChangeAspect="1"/>
        </xdr:cNvPicPr>
      </xdr:nvPicPr>
      <xdr:blipFill rotWithShape="1">
        <a:blip xmlns:r="http://schemas.openxmlformats.org/officeDocument/2006/relationships" r:embed="rId1"/>
        <a:stretch>
          <a:fillRect/>
        </a:stretch>
      </xdr:blipFill>
      <xdr:spPr>
        <a:xfrm>
          <a:off x="8341178" y="43420392"/>
          <a:ext cx="1415142" cy="272142"/>
        </a:xfrm>
        <a:prstGeom prst="rect">
          <a:avLst/>
        </a:prstGeom>
      </xdr:spPr>
    </xdr:pic>
    <xdr:clientData/>
  </xdr:twoCellAnchor>
  <xdr:twoCellAnchor editAs="oneCell">
    <xdr:from>
      <xdr:col>3</xdr:col>
      <xdr:colOff>1114425</xdr:colOff>
      <xdr:row>151</xdr:row>
      <xdr:rowOff>371475</xdr:rowOff>
    </xdr:from>
    <xdr:to>
      <xdr:col>4</xdr:col>
      <xdr:colOff>1085850</xdr:colOff>
      <xdr:row>151</xdr:row>
      <xdr:rowOff>647700</xdr:rowOff>
    </xdr:to>
    <xdr:pic>
      <xdr:nvPicPr>
        <xdr:cNvPr id="4433" name="그림 4432" descr="투명로고.png"/>
        <xdr:cNvPicPr>
          <a:picLocks noChangeAspect="1"/>
        </xdr:cNvPicPr>
      </xdr:nvPicPr>
      <xdr:blipFill rotWithShape="1">
        <a:blip xmlns:r="http://schemas.openxmlformats.org/officeDocument/2006/relationships" r:embed="rId1"/>
        <a:stretch>
          <a:fillRect/>
        </a:stretch>
      </xdr:blipFill>
      <xdr:spPr>
        <a:xfrm>
          <a:off x="8341178" y="57775928"/>
          <a:ext cx="1415142" cy="272142"/>
        </a:xfrm>
        <a:prstGeom prst="rect">
          <a:avLst/>
        </a:prstGeom>
      </xdr:spPr>
    </xdr:pic>
    <xdr:clientData/>
  </xdr:twoCellAnchor>
  <xdr:twoCellAnchor editAs="oneCell">
    <xdr:from>
      <xdr:col>3</xdr:col>
      <xdr:colOff>1114425</xdr:colOff>
      <xdr:row>186</xdr:row>
      <xdr:rowOff>0</xdr:rowOff>
    </xdr:from>
    <xdr:to>
      <xdr:col>4</xdr:col>
      <xdr:colOff>1085850</xdr:colOff>
      <xdr:row>186</xdr:row>
      <xdr:rowOff>0</xdr:rowOff>
    </xdr:to>
    <xdr:pic>
      <xdr:nvPicPr>
        <xdr:cNvPr id="7" name="그림 6" descr="투명로고.png"/>
        <xdr:cNvPicPr>
          <a:picLocks noChangeAspect="1"/>
        </xdr:cNvPicPr>
      </xdr:nvPicPr>
      <xdr:blipFill rotWithShape="1">
        <a:blip xmlns:r="http://schemas.openxmlformats.org/officeDocument/2006/relationships" r:embed="rId1"/>
        <a:stretch>
          <a:fillRect/>
        </a:stretch>
      </xdr:blipFill>
      <xdr:spPr>
        <a:xfrm>
          <a:off x="8341178" y="74267784"/>
          <a:ext cx="1415142" cy="0"/>
        </a:xfrm>
        <a:prstGeom prst="rect">
          <a:avLst/>
        </a:prstGeom>
      </xdr:spPr>
    </xdr:pic>
    <xdr:clientData/>
  </xdr:twoCellAnchor>
  <xdr:twoCellAnchor editAs="oneCell">
    <xdr:from>
      <xdr:col>3</xdr:col>
      <xdr:colOff>1114425</xdr:colOff>
      <xdr:row>83</xdr:row>
      <xdr:rowOff>371475</xdr:rowOff>
    </xdr:from>
    <xdr:to>
      <xdr:col>4</xdr:col>
      <xdr:colOff>1085850</xdr:colOff>
      <xdr:row>83</xdr:row>
      <xdr:rowOff>647700</xdr:rowOff>
    </xdr:to>
    <xdr:pic>
      <xdr:nvPicPr>
        <xdr:cNvPr id="10" name="그림 9" descr="투명로고.png"/>
        <xdr:cNvPicPr>
          <a:picLocks noChangeAspect="1"/>
        </xdr:cNvPicPr>
      </xdr:nvPicPr>
      <xdr:blipFill rotWithShape="1">
        <a:blip xmlns:r="http://schemas.openxmlformats.org/officeDocument/2006/relationships" r:embed="rId1"/>
        <a:stretch>
          <a:fillRect/>
        </a:stretch>
      </xdr:blipFill>
      <xdr:spPr>
        <a:xfrm>
          <a:off x="8341178" y="29772430"/>
          <a:ext cx="1415142" cy="285750"/>
        </a:xfrm>
        <a:prstGeom prst="rect">
          <a:avLst/>
        </a:prstGeom>
      </xdr:spPr>
    </xdr:pic>
    <xdr:clientData/>
  </xdr:twoCellAnchor>
  <xdr:twoCellAnchor>
    <xdr:from>
      <xdr:col>3</xdr:col>
      <xdr:colOff>1114425</xdr:colOff>
      <xdr:row>186</xdr:row>
      <xdr:rowOff>371475</xdr:rowOff>
    </xdr:from>
    <xdr:to>
      <xdr:col>4</xdr:col>
      <xdr:colOff>1095375</xdr:colOff>
      <xdr:row>186</xdr:row>
      <xdr:rowOff>647700</xdr:rowOff>
    </xdr:to>
    <xdr:pic>
      <xdr:nvPicPr>
        <xdr:cNvPr id="12" name="그림 11" descr="투명로고.png"/>
        <xdr:cNvPicPr>
          <a:picLocks noChangeAspect="1"/>
        </xdr:cNvPicPr>
      </xdr:nvPicPr>
      <xdr:blipFill rotWithShape="1">
        <a:blip xmlns:r="http://schemas.openxmlformats.org/officeDocument/2006/relationships" r:embed="rId1"/>
        <a:stretch>
          <a:fillRect/>
        </a:stretch>
      </xdr:blipFill>
      <xdr:spPr>
        <a:xfrm>
          <a:off x="8341178" y="74635176"/>
          <a:ext cx="1428750" cy="285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1114425</xdr:colOff>
      <xdr:row>0</xdr:row>
      <xdr:rowOff>371475</xdr:rowOff>
    </xdr:from>
    <xdr:to>
      <xdr:col>4</xdr:col>
      <xdr:colOff>1085850</xdr:colOff>
      <xdr:row>1</xdr:row>
      <xdr:rowOff>0</xdr:rowOff>
    </xdr:to>
    <xdr:pic>
      <xdr:nvPicPr>
        <xdr:cNvPr id="2" name="그림 1" descr="투명로고.png"/>
        <xdr:cNvPicPr>
          <a:picLocks noChangeAspect="1"/>
        </xdr:cNvPicPr>
      </xdr:nvPicPr>
      <xdr:blipFill rotWithShape="1">
        <a:blip xmlns:r="http://schemas.openxmlformats.org/officeDocument/2006/relationships" r:embed="rId1"/>
        <a:stretch>
          <a:fillRect/>
        </a:stretch>
      </xdr:blipFill>
      <xdr:spPr>
        <a:xfrm>
          <a:off x="8334375" y="371475"/>
          <a:ext cx="1409700" cy="276225"/>
        </a:xfrm>
        <a:prstGeom prst="rect">
          <a:avLst/>
        </a:prstGeom>
      </xdr:spPr>
    </xdr:pic>
    <xdr:clientData/>
  </xdr:twoCellAnchor>
  <xdr:twoCellAnchor editAs="oneCell">
    <xdr:from>
      <xdr:col>3</xdr:col>
      <xdr:colOff>1114425</xdr:colOff>
      <xdr:row>28</xdr:row>
      <xdr:rowOff>371475</xdr:rowOff>
    </xdr:from>
    <xdr:to>
      <xdr:col>4</xdr:col>
      <xdr:colOff>1085850</xdr:colOff>
      <xdr:row>29</xdr:row>
      <xdr:rowOff>1</xdr:rowOff>
    </xdr:to>
    <xdr:pic>
      <xdr:nvPicPr>
        <xdr:cNvPr id="3" name="그림 2" descr="투명로고.png"/>
        <xdr:cNvPicPr>
          <a:picLocks noChangeAspect="1"/>
        </xdr:cNvPicPr>
      </xdr:nvPicPr>
      <xdr:blipFill rotWithShape="1">
        <a:blip xmlns:r="http://schemas.openxmlformats.org/officeDocument/2006/relationships" r:embed="rId1"/>
        <a:stretch>
          <a:fillRect/>
        </a:stretch>
      </xdr:blipFill>
      <xdr:spPr>
        <a:xfrm>
          <a:off x="8334375" y="16583025"/>
          <a:ext cx="1409700" cy="276225"/>
        </a:xfrm>
        <a:prstGeom prst="rect">
          <a:avLst/>
        </a:prstGeom>
      </xdr:spPr>
    </xdr:pic>
    <xdr:clientData/>
  </xdr:twoCellAnchor>
  <xdr:twoCellAnchor editAs="oneCell">
    <xdr:from>
      <xdr:col>3</xdr:col>
      <xdr:colOff>1114425</xdr:colOff>
      <xdr:row>105</xdr:row>
      <xdr:rowOff>371475</xdr:rowOff>
    </xdr:from>
    <xdr:to>
      <xdr:col>4</xdr:col>
      <xdr:colOff>1085850</xdr:colOff>
      <xdr:row>105</xdr:row>
      <xdr:rowOff>643617</xdr:rowOff>
    </xdr:to>
    <xdr:pic>
      <xdr:nvPicPr>
        <xdr:cNvPr id="4" name="그림 3" descr="투명로고.png"/>
        <xdr:cNvPicPr>
          <a:picLocks noChangeAspect="1"/>
        </xdr:cNvPicPr>
      </xdr:nvPicPr>
      <xdr:blipFill rotWithShape="1">
        <a:blip xmlns:r="http://schemas.openxmlformats.org/officeDocument/2006/relationships" r:embed="rId1"/>
        <a:stretch>
          <a:fillRect/>
        </a:stretch>
      </xdr:blipFill>
      <xdr:spPr>
        <a:xfrm>
          <a:off x="8334375" y="49053750"/>
          <a:ext cx="1409700" cy="276225"/>
        </a:xfrm>
        <a:prstGeom prst="rect">
          <a:avLst/>
        </a:prstGeom>
      </xdr:spPr>
    </xdr:pic>
    <xdr:clientData/>
  </xdr:twoCellAnchor>
  <xdr:twoCellAnchor editAs="oneCell">
    <xdr:from>
      <xdr:col>3</xdr:col>
      <xdr:colOff>1114425</xdr:colOff>
      <xdr:row>139</xdr:row>
      <xdr:rowOff>371475</xdr:rowOff>
    </xdr:from>
    <xdr:to>
      <xdr:col>4</xdr:col>
      <xdr:colOff>1085850</xdr:colOff>
      <xdr:row>139</xdr:row>
      <xdr:rowOff>643617</xdr:rowOff>
    </xdr:to>
    <xdr:pic>
      <xdr:nvPicPr>
        <xdr:cNvPr id="5" name="그림 4" descr="투명로고.png"/>
        <xdr:cNvPicPr>
          <a:picLocks noChangeAspect="1"/>
        </xdr:cNvPicPr>
      </xdr:nvPicPr>
      <xdr:blipFill rotWithShape="1">
        <a:blip xmlns:r="http://schemas.openxmlformats.org/officeDocument/2006/relationships" r:embed="rId1"/>
        <a:stretch>
          <a:fillRect/>
        </a:stretch>
      </xdr:blipFill>
      <xdr:spPr>
        <a:xfrm>
          <a:off x="8334375" y="62807850"/>
          <a:ext cx="1409700" cy="276225"/>
        </a:xfrm>
        <a:prstGeom prst="rect">
          <a:avLst/>
        </a:prstGeom>
      </xdr:spPr>
    </xdr:pic>
    <xdr:clientData/>
  </xdr:twoCellAnchor>
  <xdr:twoCellAnchor editAs="oneCell">
    <xdr:from>
      <xdr:col>3</xdr:col>
      <xdr:colOff>1114425</xdr:colOff>
      <xdr:row>68</xdr:row>
      <xdr:rowOff>371475</xdr:rowOff>
    </xdr:from>
    <xdr:to>
      <xdr:col>4</xdr:col>
      <xdr:colOff>1085850</xdr:colOff>
      <xdr:row>68</xdr:row>
      <xdr:rowOff>647700</xdr:rowOff>
    </xdr:to>
    <xdr:pic>
      <xdr:nvPicPr>
        <xdr:cNvPr id="7" name="그림 6" descr="투명로고.png"/>
        <xdr:cNvPicPr>
          <a:picLocks noChangeAspect="1"/>
        </xdr:cNvPicPr>
      </xdr:nvPicPr>
      <xdr:blipFill rotWithShape="1">
        <a:blip xmlns:r="http://schemas.openxmlformats.org/officeDocument/2006/relationships" r:embed="rId1"/>
        <a:stretch>
          <a:fillRect/>
        </a:stretch>
      </xdr:blipFill>
      <xdr:spPr>
        <a:xfrm>
          <a:off x="8334375" y="35252025"/>
          <a:ext cx="1409700" cy="276225"/>
        </a:xfrm>
        <a:prstGeom prst="rect">
          <a:avLst/>
        </a:prstGeom>
      </xdr:spPr>
    </xdr:pic>
    <xdr:clientData/>
  </xdr:twoCellAnchor>
  <xdr:twoCellAnchor>
    <xdr:from>
      <xdr:col>3</xdr:col>
      <xdr:colOff>1114425</xdr:colOff>
      <xdr:row>175</xdr:row>
      <xdr:rowOff>371475</xdr:rowOff>
    </xdr:from>
    <xdr:to>
      <xdr:col>4</xdr:col>
      <xdr:colOff>1095375</xdr:colOff>
      <xdr:row>175</xdr:row>
      <xdr:rowOff>647700</xdr:rowOff>
    </xdr:to>
    <xdr:pic>
      <xdr:nvPicPr>
        <xdr:cNvPr id="8" name="그림 7" descr="투명로고.png"/>
        <xdr:cNvPicPr>
          <a:picLocks noChangeAspect="1"/>
        </xdr:cNvPicPr>
      </xdr:nvPicPr>
      <xdr:blipFill rotWithShape="1">
        <a:blip xmlns:r="http://schemas.openxmlformats.org/officeDocument/2006/relationships" r:embed="rId1"/>
        <a:stretch>
          <a:fillRect/>
        </a:stretch>
      </xdr:blipFill>
      <xdr:spPr>
        <a:xfrm>
          <a:off x="8334375" y="79019400"/>
          <a:ext cx="1419225" cy="276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1114425</xdr:colOff>
      <xdr:row>0</xdr:row>
      <xdr:rowOff>371475</xdr:rowOff>
    </xdr:from>
    <xdr:to>
      <xdr:col>4</xdr:col>
      <xdr:colOff>1085850</xdr:colOff>
      <xdr:row>1</xdr:row>
      <xdr:rowOff>0</xdr:rowOff>
    </xdr:to>
    <xdr:pic>
      <xdr:nvPicPr>
        <xdr:cNvPr id="2" name="그림 1" descr="투명로고.png"/>
        <xdr:cNvPicPr>
          <a:picLocks noChangeAspect="1"/>
        </xdr:cNvPicPr>
      </xdr:nvPicPr>
      <xdr:blipFill rotWithShape="1">
        <a:blip xmlns:r="http://schemas.openxmlformats.org/officeDocument/2006/relationships" r:embed="rId1"/>
        <a:stretch>
          <a:fillRect/>
        </a:stretch>
      </xdr:blipFill>
      <xdr:spPr>
        <a:xfrm>
          <a:off x="8334375" y="371475"/>
          <a:ext cx="1409700" cy="276225"/>
        </a:xfrm>
        <a:prstGeom prst="rect">
          <a:avLst/>
        </a:prstGeom>
      </xdr:spPr>
    </xdr:pic>
    <xdr:clientData/>
  </xdr:twoCellAnchor>
  <xdr:twoCellAnchor editAs="oneCell">
    <xdr:from>
      <xdr:col>3</xdr:col>
      <xdr:colOff>1114425</xdr:colOff>
      <xdr:row>34</xdr:row>
      <xdr:rowOff>371475</xdr:rowOff>
    </xdr:from>
    <xdr:to>
      <xdr:col>4</xdr:col>
      <xdr:colOff>1085850</xdr:colOff>
      <xdr:row>35</xdr:row>
      <xdr:rowOff>0</xdr:rowOff>
    </xdr:to>
    <xdr:pic>
      <xdr:nvPicPr>
        <xdr:cNvPr id="3" name="그림 2" descr="투명로고.png"/>
        <xdr:cNvPicPr>
          <a:picLocks noChangeAspect="1"/>
        </xdr:cNvPicPr>
      </xdr:nvPicPr>
      <xdr:blipFill rotWithShape="1">
        <a:blip xmlns:r="http://schemas.openxmlformats.org/officeDocument/2006/relationships" r:embed="rId1"/>
        <a:stretch>
          <a:fillRect/>
        </a:stretch>
      </xdr:blipFill>
      <xdr:spPr>
        <a:xfrm>
          <a:off x="8334375" y="16583025"/>
          <a:ext cx="1409700" cy="276225"/>
        </a:xfrm>
        <a:prstGeom prst="rect">
          <a:avLst/>
        </a:prstGeom>
      </xdr:spPr>
    </xdr:pic>
    <xdr:clientData/>
  </xdr:twoCellAnchor>
  <xdr:twoCellAnchor editAs="oneCell">
    <xdr:from>
      <xdr:col>3</xdr:col>
      <xdr:colOff>1114425</xdr:colOff>
      <xdr:row>75</xdr:row>
      <xdr:rowOff>0</xdr:rowOff>
    </xdr:from>
    <xdr:to>
      <xdr:col>4</xdr:col>
      <xdr:colOff>1085850</xdr:colOff>
      <xdr:row>75</xdr:row>
      <xdr:rowOff>0</xdr:rowOff>
    </xdr:to>
    <xdr:pic>
      <xdr:nvPicPr>
        <xdr:cNvPr id="6" name="그림 5" descr="투명로고.png"/>
        <xdr:cNvPicPr>
          <a:picLocks noChangeAspect="1"/>
        </xdr:cNvPicPr>
      </xdr:nvPicPr>
      <xdr:blipFill rotWithShape="1">
        <a:blip xmlns:r="http://schemas.openxmlformats.org/officeDocument/2006/relationships" r:embed="rId1"/>
        <a:stretch>
          <a:fillRect/>
        </a:stretch>
      </xdr:blipFill>
      <xdr:spPr>
        <a:xfrm>
          <a:off x="8334375" y="78647925"/>
          <a:ext cx="140970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1114425</xdr:colOff>
      <xdr:row>0</xdr:row>
      <xdr:rowOff>371475</xdr:rowOff>
    </xdr:from>
    <xdr:to>
      <xdr:col>4</xdr:col>
      <xdr:colOff>1085850</xdr:colOff>
      <xdr:row>1</xdr:row>
      <xdr:rowOff>0</xdr:rowOff>
    </xdr:to>
    <xdr:pic>
      <xdr:nvPicPr>
        <xdr:cNvPr id="1326" name="그림 1325" descr="투명로고.png"/>
        <xdr:cNvPicPr>
          <a:picLocks noChangeAspect="1"/>
        </xdr:cNvPicPr>
      </xdr:nvPicPr>
      <xdr:blipFill rotWithShape="1">
        <a:blip xmlns:r="http://schemas.openxmlformats.org/officeDocument/2006/relationships" r:embed="rId1"/>
        <a:stretch>
          <a:fillRect/>
        </a:stretch>
      </xdr:blipFill>
      <xdr:spPr>
        <a:xfrm>
          <a:off x="6830786" y="381000"/>
          <a:ext cx="1306285" cy="2721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1114425</xdr:colOff>
      <xdr:row>0</xdr:row>
      <xdr:rowOff>371475</xdr:rowOff>
    </xdr:from>
    <xdr:to>
      <xdr:col>4</xdr:col>
      <xdr:colOff>1085850</xdr:colOff>
      <xdr:row>0</xdr:row>
      <xdr:rowOff>647700</xdr:rowOff>
    </xdr:to>
    <xdr:pic>
      <xdr:nvPicPr>
        <xdr:cNvPr id="1327" name="그림 1326" descr="투명로고.png"/>
        <xdr:cNvPicPr>
          <a:picLocks noChangeAspect="1"/>
        </xdr:cNvPicPr>
      </xdr:nvPicPr>
      <xdr:blipFill rotWithShape="1">
        <a:blip xmlns:r="http://schemas.openxmlformats.org/officeDocument/2006/relationships" r:embed="rId1"/>
        <a:stretch>
          <a:fillRect/>
        </a:stretch>
      </xdr:blipFill>
      <xdr:spPr>
        <a:xfrm>
          <a:off x="6830786" y="381000"/>
          <a:ext cx="1306285" cy="272142"/>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J15"/>
  <sheetViews>
    <sheetView tabSelected="1" view="pageBreakPreview" zoomScaleSheetLayoutView="100" workbookViewId="0">
      <selection activeCell="B2" sqref="B2:I7"/>
    </sheetView>
  </sheetViews>
  <sheetFormatPr defaultColWidth="9" defaultRowHeight="16.5" x14ac:dyDescent="0.3"/>
  <sheetData>
    <row r="2" spans="1:10" x14ac:dyDescent="0.3">
      <c r="B2" s="200" t="s">
        <v>662</v>
      </c>
      <c r="C2" s="201"/>
      <c r="D2" s="201"/>
      <c r="E2" s="201"/>
      <c r="F2" s="201"/>
      <c r="G2" s="201"/>
      <c r="H2" s="201"/>
      <c r="I2" s="201"/>
    </row>
    <row r="3" spans="1:10" x14ac:dyDescent="0.3">
      <c r="B3" s="201"/>
      <c r="C3" s="201"/>
      <c r="D3" s="201"/>
      <c r="E3" s="201"/>
      <c r="F3" s="201"/>
      <c r="G3" s="201"/>
      <c r="H3" s="201"/>
      <c r="I3" s="201"/>
    </row>
    <row r="4" spans="1:10" x14ac:dyDescent="0.3">
      <c r="B4" s="201"/>
      <c r="C4" s="201"/>
      <c r="D4" s="201"/>
      <c r="E4" s="201"/>
      <c r="F4" s="201"/>
      <c r="G4" s="201"/>
      <c r="H4" s="201"/>
      <c r="I4" s="201"/>
    </row>
    <row r="5" spans="1:10" x14ac:dyDescent="0.3">
      <c r="B5" s="201"/>
      <c r="C5" s="201"/>
      <c r="D5" s="201"/>
      <c r="E5" s="201"/>
      <c r="F5" s="201"/>
      <c r="G5" s="201"/>
      <c r="H5" s="201"/>
      <c r="I5" s="201"/>
    </row>
    <row r="6" spans="1:10" x14ac:dyDescent="0.3">
      <c r="B6" s="201"/>
      <c r="C6" s="201"/>
      <c r="D6" s="201"/>
      <c r="E6" s="201"/>
      <c r="F6" s="201"/>
      <c r="G6" s="201"/>
      <c r="H6" s="201"/>
      <c r="I6" s="201"/>
    </row>
    <row r="7" spans="1:10" x14ac:dyDescent="0.3">
      <c r="B7" s="201"/>
      <c r="C7" s="201"/>
      <c r="D7" s="201"/>
      <c r="E7" s="201"/>
      <c r="F7" s="201"/>
      <c r="G7" s="201"/>
      <c r="H7" s="201"/>
      <c r="I7" s="201"/>
    </row>
    <row r="9" spans="1:10" x14ac:dyDescent="0.3">
      <c r="A9" s="202" t="s">
        <v>1</v>
      </c>
      <c r="B9" s="203"/>
      <c r="C9" s="203"/>
      <c r="D9" s="203"/>
      <c r="E9" s="203"/>
      <c r="F9" s="203"/>
      <c r="G9" s="203"/>
      <c r="H9" s="203"/>
      <c r="I9" s="203"/>
      <c r="J9" s="203"/>
    </row>
    <row r="10" spans="1:10" x14ac:dyDescent="0.3">
      <c r="A10" s="203"/>
      <c r="B10" s="203"/>
      <c r="C10" s="203"/>
      <c r="D10" s="203"/>
      <c r="E10" s="203"/>
      <c r="F10" s="203"/>
      <c r="G10" s="203"/>
      <c r="H10" s="203"/>
      <c r="I10" s="203"/>
      <c r="J10" s="203"/>
    </row>
    <row r="11" spans="1:10" x14ac:dyDescent="0.3">
      <c r="A11" s="203"/>
      <c r="B11" s="203"/>
      <c r="C11" s="203"/>
      <c r="D11" s="203"/>
      <c r="E11" s="203"/>
      <c r="F11" s="203"/>
      <c r="G11" s="203"/>
      <c r="H11" s="203"/>
      <c r="I11" s="203"/>
      <c r="J11" s="203"/>
    </row>
    <row r="12" spans="1:10" x14ac:dyDescent="0.3">
      <c r="A12" s="203"/>
      <c r="B12" s="203"/>
      <c r="C12" s="203"/>
      <c r="D12" s="203"/>
      <c r="E12" s="203"/>
      <c r="F12" s="203"/>
      <c r="G12" s="203"/>
      <c r="H12" s="203"/>
      <c r="I12" s="203"/>
      <c r="J12" s="203"/>
    </row>
    <row r="13" spans="1:10" x14ac:dyDescent="0.3">
      <c r="A13" s="203"/>
      <c r="B13" s="203"/>
      <c r="C13" s="203"/>
      <c r="D13" s="203"/>
      <c r="E13" s="203"/>
      <c r="F13" s="203"/>
      <c r="G13" s="203"/>
      <c r="H13" s="203"/>
      <c r="I13" s="203"/>
      <c r="J13" s="203"/>
    </row>
    <row r="14" spans="1:10" x14ac:dyDescent="0.3">
      <c r="A14" s="203"/>
      <c r="B14" s="203"/>
      <c r="C14" s="203"/>
      <c r="D14" s="203"/>
      <c r="E14" s="203"/>
      <c r="F14" s="203"/>
      <c r="G14" s="203"/>
      <c r="H14" s="203"/>
      <c r="I14" s="203"/>
      <c r="J14" s="203"/>
    </row>
    <row r="15" spans="1:10" x14ac:dyDescent="0.3">
      <c r="A15" s="203"/>
      <c r="B15" s="203"/>
      <c r="C15" s="203"/>
      <c r="D15" s="203"/>
      <c r="E15" s="203"/>
      <c r="F15" s="203"/>
      <c r="G15" s="203"/>
      <c r="H15" s="203"/>
      <c r="I15" s="203"/>
      <c r="J15" s="203"/>
    </row>
  </sheetData>
  <mergeCells count="2">
    <mergeCell ref="B2:I7"/>
    <mergeCell ref="A9:J15"/>
  </mergeCells>
  <phoneticPr fontId="32" type="noConversion"/>
  <pageMargins left="0.69999998807907104" right="0.69999998807907104" top="0.75" bottom="0.75" header="0.30000001192092896" footer="0.30000001192092896"/>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view="pageBreakPreview" zoomScale="70" zoomScaleSheetLayoutView="70" workbookViewId="0">
      <selection sqref="A1:G1"/>
    </sheetView>
  </sheetViews>
  <sheetFormatPr defaultColWidth="9" defaultRowHeight="16.5" x14ac:dyDescent="0.3"/>
  <cols>
    <col min="1" max="1" width="16.375" style="65" customWidth="1"/>
    <col min="2" max="2" width="34.875" style="65" customWidth="1"/>
    <col min="3" max="3" width="43.5" style="65" customWidth="1"/>
    <col min="4" max="6" width="18.875" style="65" customWidth="1"/>
    <col min="7" max="7" width="77.375" style="65" customWidth="1"/>
    <col min="8" max="16384" width="9" style="65"/>
  </cols>
  <sheetData>
    <row r="1" spans="1:7" ht="51" customHeight="1" x14ac:dyDescent="0.3">
      <c r="A1" s="228" t="s">
        <v>679</v>
      </c>
      <c r="B1" s="259"/>
      <c r="C1" s="259"/>
      <c r="D1" s="259"/>
      <c r="E1" s="259"/>
      <c r="F1" s="259"/>
      <c r="G1" s="259"/>
    </row>
    <row r="2" spans="1:7" ht="32.25" customHeight="1" x14ac:dyDescent="0.3">
      <c r="A2" s="208">
        <v>44683</v>
      </c>
      <c r="B2" s="208"/>
      <c r="C2" s="8" t="s">
        <v>42</v>
      </c>
      <c r="D2" s="8" t="s">
        <v>37</v>
      </c>
      <c r="E2" s="5" t="s">
        <v>41</v>
      </c>
      <c r="F2" s="210" t="s">
        <v>50</v>
      </c>
      <c r="G2" s="151" t="s">
        <v>754</v>
      </c>
    </row>
    <row r="3" spans="1:7" ht="32.25" customHeight="1" x14ac:dyDescent="0.3">
      <c r="A3" s="208"/>
      <c r="B3" s="208"/>
      <c r="C3" s="8" t="s">
        <v>40</v>
      </c>
      <c r="D3" s="150">
        <v>10</v>
      </c>
      <c r="E3" s="150">
        <v>5</v>
      </c>
      <c r="F3" s="210"/>
      <c r="G3" s="211" t="s">
        <v>2</v>
      </c>
    </row>
    <row r="4" spans="1:7" ht="32.25" customHeight="1" x14ac:dyDescent="0.3">
      <c r="A4" s="208"/>
      <c r="B4" s="208"/>
      <c r="C4" s="8" t="s">
        <v>38</v>
      </c>
      <c r="D4" s="150">
        <v>0</v>
      </c>
      <c r="E4" s="7"/>
      <c r="F4" s="210"/>
      <c r="G4" s="211"/>
    </row>
    <row r="5" spans="1:7" ht="32.25" customHeight="1" x14ac:dyDescent="0.3">
      <c r="A5" s="24"/>
      <c r="B5" s="84" t="s">
        <v>36</v>
      </c>
      <c r="C5" s="84" t="s">
        <v>8</v>
      </c>
      <c r="D5" s="84" t="s">
        <v>14</v>
      </c>
      <c r="E5" s="84" t="s">
        <v>39</v>
      </c>
      <c r="F5" s="84" t="s">
        <v>24</v>
      </c>
      <c r="G5" s="84" t="s">
        <v>13</v>
      </c>
    </row>
    <row r="6" spans="1:7" ht="32.25" customHeight="1" x14ac:dyDescent="0.3">
      <c r="A6" s="212" t="s">
        <v>15</v>
      </c>
      <c r="B6" s="254" t="s">
        <v>663</v>
      </c>
      <c r="C6" s="82" t="s">
        <v>29</v>
      </c>
      <c r="D6" s="92">
        <v>20</v>
      </c>
      <c r="E6" s="51">
        <f>$E$3</f>
        <v>5</v>
      </c>
      <c r="F6" s="14">
        <f>D6*E6</f>
        <v>100</v>
      </c>
      <c r="G6" s="243" t="s">
        <v>4</v>
      </c>
    </row>
    <row r="7" spans="1:7" ht="32.25" customHeight="1" x14ac:dyDescent="0.3">
      <c r="A7" s="205"/>
      <c r="B7" s="256"/>
      <c r="C7" s="91" t="s">
        <v>238</v>
      </c>
      <c r="D7" s="92">
        <v>0.5</v>
      </c>
      <c r="E7" s="51">
        <f t="shared" ref="E7:E8" si="0">$E$3</f>
        <v>5</v>
      </c>
      <c r="F7" s="14">
        <f t="shared" ref="F7:F8" si="1">D7*E7</f>
        <v>2.5</v>
      </c>
      <c r="G7" s="260"/>
    </row>
    <row r="8" spans="1:7" ht="32.25" customHeight="1" x14ac:dyDescent="0.3">
      <c r="A8" s="205"/>
      <c r="B8" s="256"/>
      <c r="C8" s="91" t="s">
        <v>228</v>
      </c>
      <c r="D8" s="92">
        <v>10</v>
      </c>
      <c r="E8" s="51">
        <f t="shared" si="0"/>
        <v>5</v>
      </c>
      <c r="F8" s="14">
        <f t="shared" si="1"/>
        <v>50</v>
      </c>
      <c r="G8" s="260"/>
    </row>
    <row r="9" spans="1:7" ht="32.25" customHeight="1" x14ac:dyDescent="0.3">
      <c r="A9" s="236"/>
      <c r="B9" s="255"/>
      <c r="C9" s="91" t="s">
        <v>233</v>
      </c>
      <c r="D9" s="92">
        <v>5</v>
      </c>
      <c r="E9" s="51">
        <f>$E$3</f>
        <v>5</v>
      </c>
      <c r="F9" s="14">
        <f>D9*E9</f>
        <v>25</v>
      </c>
      <c r="G9" s="244"/>
    </row>
    <row r="10" spans="1:7" ht="32.25" customHeight="1" x14ac:dyDescent="0.3">
      <c r="A10" s="205" t="s">
        <v>73</v>
      </c>
      <c r="B10" s="149" t="s">
        <v>60</v>
      </c>
      <c r="C10" s="82" t="s">
        <v>29</v>
      </c>
      <c r="D10" s="83">
        <v>55</v>
      </c>
      <c r="E10" s="51">
        <f t="shared" ref="E10:E33" si="2">$D$3+$D$4</f>
        <v>10</v>
      </c>
      <c r="F10" s="51">
        <f t="shared" ref="F10:F33" si="3">D10*$D$3+D10*2.1*$D$4</f>
        <v>550</v>
      </c>
      <c r="G10" s="147" t="s">
        <v>64</v>
      </c>
    </row>
    <row r="11" spans="1:7" ht="32.25" customHeight="1" x14ac:dyDescent="0.3">
      <c r="A11" s="205"/>
      <c r="B11" s="218" t="s">
        <v>178</v>
      </c>
      <c r="C11" s="82" t="s">
        <v>195</v>
      </c>
      <c r="D11" s="83">
        <v>15</v>
      </c>
      <c r="E11" s="51">
        <f t="shared" si="2"/>
        <v>10</v>
      </c>
      <c r="F11" s="51">
        <f t="shared" si="3"/>
        <v>150</v>
      </c>
      <c r="G11" s="233" t="s">
        <v>200</v>
      </c>
    </row>
    <row r="12" spans="1:7" ht="32.25" customHeight="1" x14ac:dyDescent="0.3">
      <c r="A12" s="205"/>
      <c r="B12" s="219"/>
      <c r="C12" s="82" t="s">
        <v>196</v>
      </c>
      <c r="D12" s="83">
        <v>4</v>
      </c>
      <c r="E12" s="51">
        <f t="shared" si="2"/>
        <v>10</v>
      </c>
      <c r="F12" s="51">
        <f t="shared" si="3"/>
        <v>40</v>
      </c>
      <c r="G12" s="234"/>
    </row>
    <row r="13" spans="1:7" ht="32.25" customHeight="1" x14ac:dyDescent="0.3">
      <c r="A13" s="205"/>
      <c r="B13" s="219"/>
      <c r="C13" s="82" t="s">
        <v>197</v>
      </c>
      <c r="D13" s="83">
        <v>3</v>
      </c>
      <c r="E13" s="51">
        <f t="shared" si="2"/>
        <v>10</v>
      </c>
      <c r="F13" s="51">
        <f t="shared" si="3"/>
        <v>30</v>
      </c>
      <c r="G13" s="234"/>
    </row>
    <row r="14" spans="1:7" ht="32.25" customHeight="1" x14ac:dyDescent="0.3">
      <c r="A14" s="205"/>
      <c r="B14" s="219"/>
      <c r="C14" s="82" t="s">
        <v>198</v>
      </c>
      <c r="D14" s="83">
        <v>2</v>
      </c>
      <c r="E14" s="51">
        <f t="shared" si="2"/>
        <v>10</v>
      </c>
      <c r="F14" s="51">
        <f t="shared" si="3"/>
        <v>20</v>
      </c>
      <c r="G14" s="234"/>
    </row>
    <row r="15" spans="1:7" ht="32.25" customHeight="1" x14ac:dyDescent="0.3">
      <c r="A15" s="205"/>
      <c r="B15" s="219"/>
      <c r="C15" s="82" t="s">
        <v>199</v>
      </c>
      <c r="D15" s="83">
        <v>0.5</v>
      </c>
      <c r="E15" s="51">
        <f t="shared" si="2"/>
        <v>10</v>
      </c>
      <c r="F15" s="51">
        <f t="shared" si="3"/>
        <v>5</v>
      </c>
      <c r="G15" s="234"/>
    </row>
    <row r="16" spans="1:7" ht="32.25" customHeight="1" x14ac:dyDescent="0.3">
      <c r="A16" s="205"/>
      <c r="B16" s="261" t="s">
        <v>179</v>
      </c>
      <c r="C16" s="91" t="s">
        <v>201</v>
      </c>
      <c r="D16" s="92">
        <v>0.20000000298023224</v>
      </c>
      <c r="E16" s="51">
        <f t="shared" si="2"/>
        <v>10</v>
      </c>
      <c r="F16" s="51">
        <f t="shared" si="3"/>
        <v>2.0000000298023224</v>
      </c>
      <c r="G16" s="223" t="s">
        <v>202</v>
      </c>
    </row>
    <row r="17" spans="1:7" ht="32.25" customHeight="1" x14ac:dyDescent="0.3">
      <c r="A17" s="205"/>
      <c r="B17" s="261"/>
      <c r="C17" s="91" t="s">
        <v>19</v>
      </c>
      <c r="D17" s="92">
        <v>0.5</v>
      </c>
      <c r="E17" s="51">
        <f t="shared" si="2"/>
        <v>10</v>
      </c>
      <c r="F17" s="51">
        <f t="shared" si="3"/>
        <v>5</v>
      </c>
      <c r="G17" s="223"/>
    </row>
    <row r="18" spans="1:7" ht="32.25" customHeight="1" x14ac:dyDescent="0.3">
      <c r="A18" s="205"/>
      <c r="B18" s="261"/>
      <c r="C18" s="91" t="s">
        <v>88</v>
      </c>
      <c r="D18" s="92">
        <v>1</v>
      </c>
      <c r="E18" s="51">
        <f t="shared" si="2"/>
        <v>10</v>
      </c>
      <c r="F18" s="51">
        <f t="shared" si="3"/>
        <v>10</v>
      </c>
      <c r="G18" s="223"/>
    </row>
    <row r="19" spans="1:7" ht="32.25" customHeight="1" x14ac:dyDescent="0.3">
      <c r="A19" s="205"/>
      <c r="B19" s="261"/>
      <c r="C19" s="91" t="s">
        <v>12</v>
      </c>
      <c r="D19" s="92">
        <v>2</v>
      </c>
      <c r="E19" s="51">
        <f t="shared" si="2"/>
        <v>10</v>
      </c>
      <c r="F19" s="51">
        <f t="shared" si="3"/>
        <v>20</v>
      </c>
      <c r="G19" s="223"/>
    </row>
    <row r="20" spans="1:7" ht="32.25" customHeight="1" x14ac:dyDescent="0.3">
      <c r="A20" s="205"/>
      <c r="B20" s="261"/>
      <c r="C20" s="91" t="s">
        <v>17</v>
      </c>
      <c r="D20" s="92">
        <v>5</v>
      </c>
      <c r="E20" s="51">
        <f t="shared" si="2"/>
        <v>10</v>
      </c>
      <c r="F20" s="51">
        <f t="shared" si="3"/>
        <v>50</v>
      </c>
      <c r="G20" s="223"/>
    </row>
    <row r="21" spans="1:7" ht="32.25" customHeight="1" x14ac:dyDescent="0.3">
      <c r="A21" s="205"/>
      <c r="B21" s="261"/>
      <c r="C21" s="91" t="s">
        <v>11</v>
      </c>
      <c r="D21" s="92">
        <v>5</v>
      </c>
      <c r="E21" s="51">
        <f t="shared" si="2"/>
        <v>10</v>
      </c>
      <c r="F21" s="51">
        <f t="shared" si="3"/>
        <v>50</v>
      </c>
      <c r="G21" s="223"/>
    </row>
    <row r="22" spans="1:7" ht="32.25" customHeight="1" x14ac:dyDescent="0.3">
      <c r="A22" s="205"/>
      <c r="B22" s="261"/>
      <c r="C22" s="91" t="s">
        <v>26</v>
      </c>
      <c r="D22" s="92">
        <v>5</v>
      </c>
      <c r="E22" s="51">
        <f t="shared" si="2"/>
        <v>10</v>
      </c>
      <c r="F22" s="51">
        <f t="shared" si="3"/>
        <v>50</v>
      </c>
      <c r="G22" s="223"/>
    </row>
    <row r="23" spans="1:7" ht="32.25" customHeight="1" x14ac:dyDescent="0.3">
      <c r="A23" s="205"/>
      <c r="B23" s="261"/>
      <c r="C23" s="91" t="s">
        <v>5</v>
      </c>
      <c r="D23" s="92">
        <v>25</v>
      </c>
      <c r="E23" s="51">
        <f t="shared" si="2"/>
        <v>10</v>
      </c>
      <c r="F23" s="51">
        <f t="shared" si="3"/>
        <v>250</v>
      </c>
      <c r="G23" s="223"/>
    </row>
    <row r="24" spans="1:7" ht="32.25" customHeight="1" x14ac:dyDescent="0.3">
      <c r="A24" s="205"/>
      <c r="B24" s="261"/>
      <c r="C24" s="91" t="s">
        <v>27</v>
      </c>
      <c r="D24" s="92">
        <v>10</v>
      </c>
      <c r="E24" s="51">
        <f t="shared" si="2"/>
        <v>10</v>
      </c>
      <c r="F24" s="51">
        <f t="shared" si="3"/>
        <v>100</v>
      </c>
      <c r="G24" s="223"/>
    </row>
    <row r="25" spans="1:7" ht="32.25" customHeight="1" x14ac:dyDescent="0.3">
      <c r="A25" s="205"/>
      <c r="B25" s="261"/>
      <c r="C25" s="91" t="s">
        <v>51</v>
      </c>
      <c r="D25" s="92">
        <v>0.10000000149011612</v>
      </c>
      <c r="E25" s="51">
        <f t="shared" si="2"/>
        <v>10</v>
      </c>
      <c r="F25" s="51">
        <f t="shared" si="3"/>
        <v>1.0000000149011612</v>
      </c>
      <c r="G25" s="223"/>
    </row>
    <row r="26" spans="1:7" ht="32.25" customHeight="1" x14ac:dyDescent="0.3">
      <c r="A26" s="205"/>
      <c r="B26" s="261"/>
      <c r="C26" s="91" t="s">
        <v>25</v>
      </c>
      <c r="D26" s="92">
        <v>1</v>
      </c>
      <c r="E26" s="51">
        <f t="shared" si="2"/>
        <v>10</v>
      </c>
      <c r="F26" s="51">
        <f t="shared" si="3"/>
        <v>10</v>
      </c>
      <c r="G26" s="223"/>
    </row>
    <row r="27" spans="1:7" ht="32.25" customHeight="1" x14ac:dyDescent="0.3">
      <c r="A27" s="205"/>
      <c r="B27" s="261" t="s">
        <v>180</v>
      </c>
      <c r="C27" s="82" t="s">
        <v>203</v>
      </c>
      <c r="D27" s="83">
        <v>25</v>
      </c>
      <c r="E27" s="51">
        <f t="shared" si="2"/>
        <v>10</v>
      </c>
      <c r="F27" s="51">
        <f t="shared" si="3"/>
        <v>250</v>
      </c>
      <c r="G27" s="223" t="s">
        <v>209</v>
      </c>
    </row>
    <row r="28" spans="1:7" ht="32.25" customHeight="1" x14ac:dyDescent="0.3">
      <c r="A28" s="205"/>
      <c r="B28" s="261"/>
      <c r="C28" s="82" t="s">
        <v>204</v>
      </c>
      <c r="D28" s="83">
        <v>15</v>
      </c>
      <c r="E28" s="51">
        <f t="shared" si="2"/>
        <v>10</v>
      </c>
      <c r="F28" s="51">
        <f t="shared" si="3"/>
        <v>150</v>
      </c>
      <c r="G28" s="223"/>
    </row>
    <row r="29" spans="1:7" ht="32.25" customHeight="1" x14ac:dyDescent="0.3">
      <c r="A29" s="205"/>
      <c r="B29" s="261"/>
      <c r="C29" s="82" t="s">
        <v>205</v>
      </c>
      <c r="D29" s="83">
        <v>10</v>
      </c>
      <c r="E29" s="51">
        <f t="shared" si="2"/>
        <v>10</v>
      </c>
      <c r="F29" s="51">
        <f t="shared" si="3"/>
        <v>100</v>
      </c>
      <c r="G29" s="223"/>
    </row>
    <row r="30" spans="1:7" ht="32.25" customHeight="1" x14ac:dyDescent="0.3">
      <c r="A30" s="205"/>
      <c r="B30" s="261"/>
      <c r="C30" s="82" t="s">
        <v>206</v>
      </c>
      <c r="D30" s="83">
        <v>7</v>
      </c>
      <c r="E30" s="51">
        <f t="shared" si="2"/>
        <v>10</v>
      </c>
      <c r="F30" s="51">
        <f t="shared" si="3"/>
        <v>70</v>
      </c>
      <c r="G30" s="223"/>
    </row>
    <row r="31" spans="1:7" ht="32.25" customHeight="1" x14ac:dyDescent="0.3">
      <c r="A31" s="205"/>
      <c r="B31" s="261"/>
      <c r="C31" s="82" t="s">
        <v>207</v>
      </c>
      <c r="D31" s="83">
        <v>5</v>
      </c>
      <c r="E31" s="51">
        <f t="shared" si="2"/>
        <v>10</v>
      </c>
      <c r="F31" s="51">
        <f t="shared" si="3"/>
        <v>50</v>
      </c>
      <c r="G31" s="223"/>
    </row>
    <row r="32" spans="1:7" ht="32.25" customHeight="1" x14ac:dyDescent="0.3">
      <c r="A32" s="205"/>
      <c r="B32" s="261"/>
      <c r="C32" s="82" t="s">
        <v>208</v>
      </c>
      <c r="D32" s="83">
        <v>0.1</v>
      </c>
      <c r="E32" s="51">
        <f t="shared" si="2"/>
        <v>10</v>
      </c>
      <c r="F32" s="51">
        <f t="shared" si="3"/>
        <v>1</v>
      </c>
      <c r="G32" s="223"/>
    </row>
    <row r="33" spans="1:7" ht="32.25" customHeight="1" x14ac:dyDescent="0.3">
      <c r="A33" s="205"/>
      <c r="B33" s="155" t="s">
        <v>78</v>
      </c>
      <c r="C33" s="44" t="s">
        <v>7</v>
      </c>
      <c r="D33" s="42">
        <v>20</v>
      </c>
      <c r="E33" s="43">
        <f t="shared" si="2"/>
        <v>10</v>
      </c>
      <c r="F33" s="43">
        <f t="shared" si="3"/>
        <v>200</v>
      </c>
      <c r="G33" s="116"/>
    </row>
    <row r="34" spans="1:7" ht="32.25" customHeight="1" x14ac:dyDescent="0.3">
      <c r="A34" s="240" t="s">
        <v>20</v>
      </c>
      <c r="B34" s="184" t="s">
        <v>664</v>
      </c>
      <c r="C34" s="91" t="s">
        <v>665</v>
      </c>
      <c r="D34" s="92">
        <v>80</v>
      </c>
      <c r="E34" s="51">
        <f t="shared" ref="E34:E35" si="4">$E$3</f>
        <v>5</v>
      </c>
      <c r="F34" s="51">
        <f t="shared" ref="F34:F35" si="5">D34*E34</f>
        <v>400</v>
      </c>
      <c r="G34" s="243" t="s">
        <v>4</v>
      </c>
    </row>
    <row r="35" spans="1:7" ht="32.25" customHeight="1" x14ac:dyDescent="0.3">
      <c r="A35" s="242"/>
      <c r="B35" s="184" t="s">
        <v>666</v>
      </c>
      <c r="C35" s="91" t="s">
        <v>70</v>
      </c>
      <c r="D35" s="92">
        <v>200</v>
      </c>
      <c r="E35" s="51">
        <f t="shared" si="4"/>
        <v>5</v>
      </c>
      <c r="F35" s="51">
        <f t="shared" si="5"/>
        <v>1000</v>
      </c>
      <c r="G35" s="244"/>
    </row>
    <row r="36" spans="1:7" ht="51" customHeight="1" x14ac:dyDescent="0.3">
      <c r="A36" s="206" t="s">
        <v>722</v>
      </c>
      <c r="B36" s="207"/>
      <c r="C36" s="207"/>
      <c r="D36" s="207"/>
      <c r="E36" s="207"/>
      <c r="F36" s="207"/>
      <c r="G36" s="207"/>
    </row>
    <row r="37" spans="1:7" ht="32.25" customHeight="1" x14ac:dyDescent="0.3">
      <c r="A37" s="245">
        <f>A2+1</f>
        <v>44684</v>
      </c>
      <c r="B37" s="246"/>
      <c r="C37" s="8" t="s">
        <v>42</v>
      </c>
      <c r="D37" s="8" t="s">
        <v>37</v>
      </c>
      <c r="E37" s="5" t="s">
        <v>41</v>
      </c>
      <c r="F37" s="251" t="s">
        <v>50</v>
      </c>
      <c r="G37" s="151" t="s">
        <v>755</v>
      </c>
    </row>
    <row r="38" spans="1:7" ht="32.25" customHeight="1" x14ac:dyDescent="0.3">
      <c r="A38" s="247"/>
      <c r="B38" s="248"/>
      <c r="C38" s="8" t="s">
        <v>40</v>
      </c>
      <c r="D38" s="150">
        <v>10</v>
      </c>
      <c r="E38" s="150">
        <v>5</v>
      </c>
      <c r="F38" s="252"/>
      <c r="G38" s="254" t="s">
        <v>2</v>
      </c>
    </row>
    <row r="39" spans="1:7" ht="32.25" customHeight="1" x14ac:dyDescent="0.3">
      <c r="A39" s="249"/>
      <c r="B39" s="250"/>
      <c r="C39" s="8" t="s">
        <v>38</v>
      </c>
      <c r="D39" s="150">
        <v>0</v>
      </c>
      <c r="E39" s="7"/>
      <c r="F39" s="253"/>
      <c r="G39" s="255"/>
    </row>
    <row r="40" spans="1:7" ht="32.25" customHeight="1" x14ac:dyDescent="0.3">
      <c r="A40" s="84" t="s">
        <v>35</v>
      </c>
      <c r="B40" s="84" t="s">
        <v>36</v>
      </c>
      <c r="C40" s="84" t="s">
        <v>8</v>
      </c>
      <c r="D40" s="84" t="s">
        <v>14</v>
      </c>
      <c r="E40" s="84" t="s">
        <v>39</v>
      </c>
      <c r="F40" s="84" t="s">
        <v>24</v>
      </c>
      <c r="G40" s="84" t="s">
        <v>13</v>
      </c>
    </row>
    <row r="41" spans="1:7" s="55" customFormat="1" ht="32.25" customHeight="1" x14ac:dyDescent="0.3">
      <c r="A41" s="240" t="s">
        <v>15</v>
      </c>
      <c r="B41" s="156" t="s">
        <v>132</v>
      </c>
      <c r="C41" s="158" t="s">
        <v>141</v>
      </c>
      <c r="D41" s="47">
        <v>50</v>
      </c>
      <c r="E41" s="51">
        <f>$E$38</f>
        <v>5</v>
      </c>
      <c r="F41" s="14">
        <f>D41*E41</f>
        <v>250</v>
      </c>
      <c r="G41" s="153" t="s">
        <v>4</v>
      </c>
    </row>
    <row r="42" spans="1:7" s="55" customFormat="1" ht="32.25" customHeight="1" x14ac:dyDescent="0.3">
      <c r="A42" s="241"/>
      <c r="B42" s="154" t="s">
        <v>74</v>
      </c>
      <c r="C42" s="107" t="s">
        <v>210</v>
      </c>
      <c r="D42" s="108">
        <v>100</v>
      </c>
      <c r="E42" s="51">
        <f>$E$38</f>
        <v>5</v>
      </c>
      <c r="F42" s="14">
        <f>D42*E42</f>
        <v>500</v>
      </c>
      <c r="G42" s="153"/>
    </row>
    <row r="43" spans="1:7" ht="32.25" customHeight="1" x14ac:dyDescent="0.3">
      <c r="A43" s="204" t="s">
        <v>37</v>
      </c>
      <c r="B43" s="218" t="s">
        <v>61</v>
      </c>
      <c r="C43" s="157" t="s">
        <v>29</v>
      </c>
      <c r="D43" s="51">
        <v>50</v>
      </c>
      <c r="E43" s="51">
        <f t="shared" ref="E43:E67" si="6">$D$38+$D$39</f>
        <v>10</v>
      </c>
      <c r="F43" s="51">
        <f t="shared" ref="F43:F74" si="7">D43*$D$38+D43*2.1*$D$39</f>
        <v>500</v>
      </c>
      <c r="G43" s="220" t="s">
        <v>66</v>
      </c>
    </row>
    <row r="44" spans="1:7" ht="32.25" customHeight="1" x14ac:dyDescent="0.3">
      <c r="A44" s="205"/>
      <c r="B44" s="238"/>
      <c r="C44" s="157" t="s">
        <v>76</v>
      </c>
      <c r="D44" s="51">
        <v>5</v>
      </c>
      <c r="E44" s="51">
        <f t="shared" si="6"/>
        <v>10</v>
      </c>
      <c r="F44" s="51">
        <f t="shared" si="7"/>
        <v>50</v>
      </c>
      <c r="G44" s="239"/>
    </row>
    <row r="45" spans="1:7" ht="32.25" customHeight="1" x14ac:dyDescent="0.3">
      <c r="A45" s="205"/>
      <c r="B45" s="222" t="s">
        <v>181</v>
      </c>
      <c r="C45" s="91" t="s">
        <v>211</v>
      </c>
      <c r="D45" s="92">
        <v>3</v>
      </c>
      <c r="E45" s="51">
        <f t="shared" si="6"/>
        <v>10</v>
      </c>
      <c r="F45" s="51">
        <f t="shared" si="7"/>
        <v>30</v>
      </c>
      <c r="G45" s="225" t="s">
        <v>215</v>
      </c>
    </row>
    <row r="46" spans="1:7" ht="32.25" customHeight="1" x14ac:dyDescent="0.3">
      <c r="A46" s="205"/>
      <c r="B46" s="222"/>
      <c r="C46" s="91" t="s">
        <v>212</v>
      </c>
      <c r="D46" s="92">
        <v>35</v>
      </c>
      <c r="E46" s="51">
        <f t="shared" si="6"/>
        <v>10</v>
      </c>
      <c r="F46" s="51">
        <f t="shared" si="7"/>
        <v>350</v>
      </c>
      <c r="G46" s="225"/>
    </row>
    <row r="47" spans="1:7" ht="32.25" customHeight="1" x14ac:dyDescent="0.3">
      <c r="A47" s="205"/>
      <c r="B47" s="222"/>
      <c r="C47" s="91" t="s">
        <v>17</v>
      </c>
      <c r="D47" s="92">
        <v>5</v>
      </c>
      <c r="E47" s="51">
        <f t="shared" si="6"/>
        <v>10</v>
      </c>
      <c r="F47" s="51">
        <f t="shared" si="7"/>
        <v>50</v>
      </c>
      <c r="G47" s="225"/>
    </row>
    <row r="48" spans="1:7" ht="32.25" customHeight="1" x14ac:dyDescent="0.3">
      <c r="A48" s="205"/>
      <c r="B48" s="222"/>
      <c r="C48" s="91" t="s">
        <v>25</v>
      </c>
      <c r="D48" s="92">
        <v>0.5</v>
      </c>
      <c r="E48" s="51">
        <f t="shared" si="6"/>
        <v>10</v>
      </c>
      <c r="F48" s="51">
        <f t="shared" si="7"/>
        <v>5</v>
      </c>
      <c r="G48" s="225"/>
    </row>
    <row r="49" spans="1:7" ht="32.25" customHeight="1" x14ac:dyDescent="0.3">
      <c r="A49" s="205"/>
      <c r="B49" s="222"/>
      <c r="C49" s="91" t="s">
        <v>213</v>
      </c>
      <c r="D49" s="92">
        <v>2</v>
      </c>
      <c r="E49" s="51">
        <f t="shared" si="6"/>
        <v>10</v>
      </c>
      <c r="F49" s="51">
        <f t="shared" si="7"/>
        <v>20</v>
      </c>
      <c r="G49" s="225"/>
    </row>
    <row r="50" spans="1:7" ht="32.25" customHeight="1" x14ac:dyDescent="0.3">
      <c r="A50" s="205"/>
      <c r="B50" s="222"/>
      <c r="C50" s="91" t="s">
        <v>214</v>
      </c>
      <c r="D50" s="92">
        <v>1</v>
      </c>
      <c r="E50" s="51">
        <f t="shared" si="6"/>
        <v>10</v>
      </c>
      <c r="F50" s="51">
        <f t="shared" si="7"/>
        <v>10</v>
      </c>
      <c r="G50" s="225"/>
    </row>
    <row r="51" spans="1:7" ht="32.25" customHeight="1" x14ac:dyDescent="0.3">
      <c r="A51" s="205"/>
      <c r="B51" s="222"/>
      <c r="C51" s="91" t="s">
        <v>117</v>
      </c>
      <c r="D51" s="92">
        <v>0.5</v>
      </c>
      <c r="E51" s="51">
        <f t="shared" si="6"/>
        <v>10</v>
      </c>
      <c r="F51" s="51">
        <f t="shared" si="7"/>
        <v>5</v>
      </c>
      <c r="G51" s="225"/>
    </row>
    <row r="52" spans="1:7" ht="32.25" customHeight="1" x14ac:dyDescent="0.3">
      <c r="A52" s="205"/>
      <c r="B52" s="222" t="s">
        <v>182</v>
      </c>
      <c r="C52" s="82" t="s">
        <v>216</v>
      </c>
      <c r="D52" s="83">
        <v>30</v>
      </c>
      <c r="E52" s="51">
        <f t="shared" si="6"/>
        <v>10</v>
      </c>
      <c r="F52" s="51">
        <f t="shared" si="7"/>
        <v>300</v>
      </c>
      <c r="G52" s="225" t="s">
        <v>220</v>
      </c>
    </row>
    <row r="53" spans="1:7" ht="32.25" customHeight="1" x14ac:dyDescent="0.3">
      <c r="A53" s="205"/>
      <c r="B53" s="222"/>
      <c r="C53" s="82" t="s">
        <v>217</v>
      </c>
      <c r="D53" s="83">
        <v>5</v>
      </c>
      <c r="E53" s="51">
        <f t="shared" si="6"/>
        <v>10</v>
      </c>
      <c r="F53" s="51">
        <f t="shared" si="7"/>
        <v>50</v>
      </c>
      <c r="G53" s="225"/>
    </row>
    <row r="54" spans="1:7" ht="32.25" customHeight="1" x14ac:dyDescent="0.3">
      <c r="A54" s="205"/>
      <c r="B54" s="222"/>
      <c r="C54" s="82" t="s">
        <v>218</v>
      </c>
      <c r="D54" s="83">
        <v>3</v>
      </c>
      <c r="E54" s="51">
        <f t="shared" si="6"/>
        <v>10</v>
      </c>
      <c r="F54" s="51">
        <f t="shared" si="7"/>
        <v>30</v>
      </c>
      <c r="G54" s="225"/>
    </row>
    <row r="55" spans="1:7" ht="32.25" customHeight="1" x14ac:dyDescent="0.3">
      <c r="A55" s="205"/>
      <c r="B55" s="222"/>
      <c r="C55" s="82" t="s">
        <v>207</v>
      </c>
      <c r="D55" s="83">
        <v>2.5</v>
      </c>
      <c r="E55" s="51">
        <f t="shared" si="6"/>
        <v>10</v>
      </c>
      <c r="F55" s="51">
        <f t="shared" si="7"/>
        <v>25</v>
      </c>
      <c r="G55" s="225"/>
    </row>
    <row r="56" spans="1:7" ht="32.25" customHeight="1" x14ac:dyDescent="0.3">
      <c r="A56" s="205"/>
      <c r="B56" s="222"/>
      <c r="C56" s="82" t="s">
        <v>124</v>
      </c>
      <c r="D56" s="83">
        <v>2</v>
      </c>
      <c r="E56" s="51">
        <f t="shared" si="6"/>
        <v>10</v>
      </c>
      <c r="F56" s="51">
        <f t="shared" si="7"/>
        <v>20</v>
      </c>
      <c r="G56" s="225"/>
    </row>
    <row r="57" spans="1:7" ht="32.25" customHeight="1" x14ac:dyDescent="0.3">
      <c r="A57" s="205"/>
      <c r="B57" s="222"/>
      <c r="C57" s="82" t="s">
        <v>199</v>
      </c>
      <c r="D57" s="83">
        <v>1</v>
      </c>
      <c r="E57" s="51">
        <f t="shared" si="6"/>
        <v>10</v>
      </c>
      <c r="F57" s="51">
        <f t="shared" si="7"/>
        <v>10</v>
      </c>
      <c r="G57" s="225"/>
    </row>
    <row r="58" spans="1:7" ht="32.25" customHeight="1" x14ac:dyDescent="0.3">
      <c r="A58" s="205"/>
      <c r="B58" s="222"/>
      <c r="C58" s="82" t="s">
        <v>219</v>
      </c>
      <c r="D58" s="83">
        <v>0.2</v>
      </c>
      <c r="E58" s="51">
        <f t="shared" si="6"/>
        <v>10</v>
      </c>
      <c r="F58" s="51">
        <f t="shared" si="7"/>
        <v>2</v>
      </c>
      <c r="G58" s="225"/>
    </row>
    <row r="59" spans="1:7" ht="32.25" customHeight="1" x14ac:dyDescent="0.3">
      <c r="A59" s="205"/>
      <c r="B59" s="222"/>
      <c r="C59" s="82" t="s">
        <v>102</v>
      </c>
      <c r="D59" s="83">
        <v>0.1</v>
      </c>
      <c r="E59" s="51">
        <f t="shared" si="6"/>
        <v>10</v>
      </c>
      <c r="F59" s="51">
        <f t="shared" si="7"/>
        <v>1</v>
      </c>
      <c r="G59" s="225"/>
    </row>
    <row r="60" spans="1:7" ht="32.25" customHeight="1" x14ac:dyDescent="0.3">
      <c r="A60" s="205"/>
      <c r="B60" s="222" t="s">
        <v>183</v>
      </c>
      <c r="C60" s="82" t="s">
        <v>221</v>
      </c>
      <c r="D60" s="83">
        <v>35</v>
      </c>
      <c r="E60" s="51">
        <f t="shared" si="6"/>
        <v>10</v>
      </c>
      <c r="F60" s="51">
        <f t="shared" si="7"/>
        <v>350</v>
      </c>
      <c r="G60" s="223" t="s">
        <v>226</v>
      </c>
    </row>
    <row r="61" spans="1:7" ht="32.25" customHeight="1" x14ac:dyDescent="0.3">
      <c r="A61" s="205"/>
      <c r="B61" s="222"/>
      <c r="C61" s="82" t="s">
        <v>197</v>
      </c>
      <c r="D61" s="83">
        <v>1.5</v>
      </c>
      <c r="E61" s="51">
        <f t="shared" si="6"/>
        <v>10</v>
      </c>
      <c r="F61" s="51">
        <f t="shared" si="7"/>
        <v>15</v>
      </c>
      <c r="G61" s="223"/>
    </row>
    <row r="62" spans="1:7" ht="32.25" customHeight="1" x14ac:dyDescent="0.3">
      <c r="A62" s="205"/>
      <c r="B62" s="222"/>
      <c r="C62" s="82" t="s">
        <v>222</v>
      </c>
      <c r="D62" s="83">
        <v>0.5</v>
      </c>
      <c r="E62" s="51">
        <f t="shared" si="6"/>
        <v>10</v>
      </c>
      <c r="F62" s="51">
        <f t="shared" si="7"/>
        <v>5</v>
      </c>
      <c r="G62" s="223"/>
    </row>
    <row r="63" spans="1:7" ht="32.25" customHeight="1" x14ac:dyDescent="0.3">
      <c r="A63" s="205"/>
      <c r="B63" s="222"/>
      <c r="C63" s="82" t="s">
        <v>199</v>
      </c>
      <c r="D63" s="83">
        <v>0.2</v>
      </c>
      <c r="E63" s="51">
        <f t="shared" si="6"/>
        <v>10</v>
      </c>
      <c r="F63" s="51">
        <f t="shared" si="7"/>
        <v>2</v>
      </c>
      <c r="G63" s="223"/>
    </row>
    <row r="64" spans="1:7" ht="32.25" customHeight="1" x14ac:dyDescent="0.3">
      <c r="A64" s="205"/>
      <c r="B64" s="222"/>
      <c r="C64" s="82" t="s">
        <v>223</v>
      </c>
      <c r="D64" s="83">
        <v>0.2</v>
      </c>
      <c r="E64" s="51">
        <f t="shared" si="6"/>
        <v>10</v>
      </c>
      <c r="F64" s="51">
        <f t="shared" si="7"/>
        <v>2</v>
      </c>
      <c r="G64" s="223"/>
    </row>
    <row r="65" spans="1:7" ht="32.25" customHeight="1" x14ac:dyDescent="0.3">
      <c r="A65" s="205"/>
      <c r="B65" s="222"/>
      <c r="C65" s="82" t="s">
        <v>224</v>
      </c>
      <c r="D65" s="83">
        <v>0.1</v>
      </c>
      <c r="E65" s="51">
        <f t="shared" si="6"/>
        <v>10</v>
      </c>
      <c r="F65" s="51">
        <f t="shared" si="7"/>
        <v>1</v>
      </c>
      <c r="G65" s="223"/>
    </row>
    <row r="66" spans="1:7" ht="32.25" customHeight="1" x14ac:dyDescent="0.3">
      <c r="A66" s="205"/>
      <c r="B66" s="222"/>
      <c r="C66" s="82" t="s">
        <v>225</v>
      </c>
      <c r="D66" s="83">
        <v>0.1</v>
      </c>
      <c r="E66" s="51">
        <f t="shared" si="6"/>
        <v>10</v>
      </c>
      <c r="F66" s="51">
        <f t="shared" si="7"/>
        <v>1</v>
      </c>
      <c r="G66" s="223"/>
    </row>
    <row r="67" spans="1:7" ht="32.25" customHeight="1" x14ac:dyDescent="0.3">
      <c r="A67" s="236"/>
      <c r="B67" s="156" t="s">
        <v>57</v>
      </c>
      <c r="C67" s="156" t="s">
        <v>57</v>
      </c>
      <c r="D67" s="26">
        <v>20</v>
      </c>
      <c r="E67" s="51">
        <f t="shared" si="6"/>
        <v>10</v>
      </c>
      <c r="F67" s="51">
        <f t="shared" si="7"/>
        <v>200</v>
      </c>
      <c r="G67" s="50"/>
    </row>
    <row r="68" spans="1:7" ht="32.25" customHeight="1" x14ac:dyDescent="0.3">
      <c r="A68" s="235" t="s">
        <v>20</v>
      </c>
      <c r="B68" s="213" t="s">
        <v>91</v>
      </c>
      <c r="C68" s="156" t="s">
        <v>29</v>
      </c>
      <c r="D68" s="26">
        <v>35</v>
      </c>
      <c r="E68" s="51">
        <f t="shared" ref="E68:E72" si="8">$E$38</f>
        <v>5</v>
      </c>
      <c r="F68" s="51">
        <f t="shared" si="7"/>
        <v>350</v>
      </c>
      <c r="G68" s="233" t="s">
        <v>105</v>
      </c>
    </row>
    <row r="69" spans="1:7" ht="32.25" customHeight="1" x14ac:dyDescent="0.3">
      <c r="A69" s="230"/>
      <c r="B69" s="214"/>
      <c r="C69" s="156" t="s">
        <v>81</v>
      </c>
      <c r="D69" s="26">
        <v>20</v>
      </c>
      <c r="E69" s="51">
        <f t="shared" si="8"/>
        <v>5</v>
      </c>
      <c r="F69" s="51">
        <f t="shared" si="7"/>
        <v>200</v>
      </c>
      <c r="G69" s="234"/>
    </row>
    <row r="70" spans="1:7" ht="32.25" customHeight="1" x14ac:dyDescent="0.3">
      <c r="A70" s="230"/>
      <c r="B70" s="214"/>
      <c r="C70" s="156" t="s">
        <v>17</v>
      </c>
      <c r="D70" s="26">
        <v>5</v>
      </c>
      <c r="E70" s="51">
        <f t="shared" si="8"/>
        <v>5</v>
      </c>
      <c r="F70" s="51">
        <f t="shared" si="7"/>
        <v>50</v>
      </c>
      <c r="G70" s="234"/>
    </row>
    <row r="71" spans="1:7" ht="32.25" customHeight="1" x14ac:dyDescent="0.3">
      <c r="A71" s="230"/>
      <c r="B71" s="214"/>
      <c r="C71" s="156" t="s">
        <v>47</v>
      </c>
      <c r="D71" s="26">
        <v>1</v>
      </c>
      <c r="E71" s="51">
        <f t="shared" si="8"/>
        <v>5</v>
      </c>
      <c r="F71" s="51">
        <f t="shared" si="7"/>
        <v>10</v>
      </c>
      <c r="G71" s="234"/>
    </row>
    <row r="72" spans="1:7" ht="32.25" customHeight="1" x14ac:dyDescent="0.3">
      <c r="A72" s="230"/>
      <c r="B72" s="214"/>
      <c r="C72" s="156" t="s">
        <v>48</v>
      </c>
      <c r="D72" s="26">
        <v>0.2</v>
      </c>
      <c r="E72" s="51">
        <f t="shared" si="8"/>
        <v>5</v>
      </c>
      <c r="F72" s="51">
        <f t="shared" si="7"/>
        <v>2</v>
      </c>
      <c r="G72" s="234"/>
    </row>
    <row r="73" spans="1:7" ht="32.25" customHeight="1" x14ac:dyDescent="0.3">
      <c r="A73" s="230"/>
      <c r="B73" s="214"/>
      <c r="C73" s="160" t="s">
        <v>104</v>
      </c>
      <c r="D73" s="168">
        <v>0.1</v>
      </c>
      <c r="E73" s="29">
        <f>$E$38</f>
        <v>5</v>
      </c>
      <c r="F73" s="29">
        <f t="shared" si="7"/>
        <v>1</v>
      </c>
      <c r="G73" s="234"/>
    </row>
    <row r="74" spans="1:7" ht="32.25" customHeight="1" x14ac:dyDescent="0.3">
      <c r="A74" s="230"/>
      <c r="B74" s="125" t="s">
        <v>184</v>
      </c>
      <c r="C74" s="162" t="s">
        <v>227</v>
      </c>
      <c r="D74" s="26">
        <v>1</v>
      </c>
      <c r="E74" s="29">
        <f>$E$38</f>
        <v>5</v>
      </c>
      <c r="F74" s="29">
        <f t="shared" si="7"/>
        <v>10</v>
      </c>
      <c r="G74" s="159"/>
    </row>
    <row r="75" spans="1:7" ht="54.95" customHeight="1" x14ac:dyDescent="0.3">
      <c r="A75" s="206" t="s">
        <v>701</v>
      </c>
      <c r="B75" s="207"/>
      <c r="C75" s="207"/>
      <c r="D75" s="207"/>
      <c r="E75" s="207"/>
      <c r="F75" s="207"/>
      <c r="G75" s="207"/>
    </row>
    <row r="76" spans="1:7" ht="32.25" customHeight="1" x14ac:dyDescent="0.3">
      <c r="A76" s="208">
        <f>A37+1</f>
        <v>44685</v>
      </c>
      <c r="B76" s="209"/>
      <c r="C76" s="8" t="s">
        <v>42</v>
      </c>
      <c r="D76" s="8" t="s">
        <v>37</v>
      </c>
      <c r="E76" s="5" t="s">
        <v>41</v>
      </c>
      <c r="F76" s="210" t="s">
        <v>50</v>
      </c>
      <c r="G76" s="151" t="s">
        <v>756</v>
      </c>
    </row>
    <row r="77" spans="1:7" ht="32.25" customHeight="1" x14ac:dyDescent="0.3">
      <c r="A77" s="209"/>
      <c r="B77" s="209"/>
      <c r="C77" s="8" t="s">
        <v>40</v>
      </c>
      <c r="D77" s="150">
        <v>10</v>
      </c>
      <c r="E77" s="150">
        <v>5</v>
      </c>
      <c r="F77" s="210"/>
      <c r="G77" s="211" t="s">
        <v>2</v>
      </c>
    </row>
    <row r="78" spans="1:7" ht="32.25" customHeight="1" x14ac:dyDescent="0.3">
      <c r="A78" s="209"/>
      <c r="B78" s="209"/>
      <c r="C78" s="8" t="s">
        <v>38</v>
      </c>
      <c r="D78" s="150">
        <v>0</v>
      </c>
      <c r="E78" s="7"/>
      <c r="F78" s="210"/>
      <c r="G78" s="211"/>
    </row>
    <row r="79" spans="1:7" ht="32.25" customHeight="1" x14ac:dyDescent="0.3">
      <c r="A79" s="24" t="s">
        <v>35</v>
      </c>
      <c r="B79" s="84" t="s">
        <v>36</v>
      </c>
      <c r="C79" s="84" t="s">
        <v>8</v>
      </c>
      <c r="D79" s="84" t="s">
        <v>14</v>
      </c>
      <c r="E79" s="84" t="s">
        <v>39</v>
      </c>
      <c r="F79" s="84" t="s">
        <v>24</v>
      </c>
      <c r="G79" s="84" t="s">
        <v>13</v>
      </c>
    </row>
    <row r="80" spans="1:7" ht="32.25" customHeight="1" x14ac:dyDescent="0.3">
      <c r="A80" s="212" t="s">
        <v>15</v>
      </c>
      <c r="B80" s="213" t="s">
        <v>667</v>
      </c>
      <c r="C80" s="82" t="s">
        <v>241</v>
      </c>
      <c r="D80" s="71">
        <v>20</v>
      </c>
      <c r="E80" s="51">
        <f>$E$77</f>
        <v>5</v>
      </c>
      <c r="F80" s="14">
        <f>D80*E80</f>
        <v>100</v>
      </c>
      <c r="G80" s="231" t="s">
        <v>670</v>
      </c>
    </row>
    <row r="81" spans="1:7" ht="32.25" customHeight="1" x14ac:dyDescent="0.3">
      <c r="A81" s="205"/>
      <c r="B81" s="214"/>
      <c r="C81" s="70" t="s">
        <v>668</v>
      </c>
      <c r="D81" s="71">
        <v>15</v>
      </c>
      <c r="E81" s="51">
        <f>$E$77</f>
        <v>5</v>
      </c>
      <c r="F81" s="14">
        <f>D81*E81</f>
        <v>75</v>
      </c>
      <c r="G81" s="237"/>
    </row>
    <row r="82" spans="1:7" ht="32.25" customHeight="1" x14ac:dyDescent="0.3">
      <c r="A82" s="236"/>
      <c r="B82" s="257"/>
      <c r="C82" s="70" t="s">
        <v>669</v>
      </c>
      <c r="D82" s="71">
        <v>10</v>
      </c>
      <c r="E82" s="51">
        <f>$E$77</f>
        <v>5</v>
      </c>
      <c r="F82" s="14">
        <f>D82*E82</f>
        <v>50</v>
      </c>
      <c r="G82" s="232"/>
    </row>
    <row r="83" spans="1:7" ht="32.25" customHeight="1" x14ac:dyDescent="0.3">
      <c r="A83" s="204" t="s">
        <v>37</v>
      </c>
      <c r="B83" s="222" t="s">
        <v>185</v>
      </c>
      <c r="C83" s="82" t="s">
        <v>229</v>
      </c>
      <c r="D83" s="83">
        <v>30</v>
      </c>
      <c r="E83" s="29">
        <f t="shared" ref="E83:E104" si="9">$D$77+$D$78</f>
        <v>10</v>
      </c>
      <c r="F83" s="29">
        <f t="shared" ref="F83:F104" si="10">D83*$D$77+D83*2.1*$D$78</f>
        <v>300</v>
      </c>
      <c r="G83" s="220" t="s">
        <v>240</v>
      </c>
    </row>
    <row r="84" spans="1:7" ht="32.25" customHeight="1" x14ac:dyDescent="0.3">
      <c r="A84" s="205"/>
      <c r="B84" s="222"/>
      <c r="C84" s="82" t="s">
        <v>230</v>
      </c>
      <c r="D84" s="83">
        <v>10</v>
      </c>
      <c r="E84" s="51">
        <f t="shared" si="9"/>
        <v>10</v>
      </c>
      <c r="F84" s="51">
        <f t="shared" si="10"/>
        <v>100</v>
      </c>
      <c r="G84" s="221"/>
    </row>
    <row r="85" spans="1:7" ht="32.25" customHeight="1" x14ac:dyDescent="0.3">
      <c r="A85" s="205"/>
      <c r="B85" s="222"/>
      <c r="C85" s="82" t="s">
        <v>231</v>
      </c>
      <c r="D85" s="83">
        <v>5</v>
      </c>
      <c r="E85" s="51">
        <f t="shared" si="9"/>
        <v>10</v>
      </c>
      <c r="F85" s="51">
        <f t="shared" si="10"/>
        <v>50</v>
      </c>
      <c r="G85" s="221"/>
    </row>
    <row r="86" spans="1:7" ht="32.25" customHeight="1" x14ac:dyDescent="0.3">
      <c r="A86" s="205"/>
      <c r="B86" s="222"/>
      <c r="C86" s="82" t="s">
        <v>232</v>
      </c>
      <c r="D86" s="83">
        <v>5</v>
      </c>
      <c r="E86" s="51">
        <f t="shared" si="9"/>
        <v>10</v>
      </c>
      <c r="F86" s="51">
        <f t="shared" si="10"/>
        <v>50</v>
      </c>
      <c r="G86" s="221"/>
    </row>
    <row r="87" spans="1:7" ht="32.25" customHeight="1" x14ac:dyDescent="0.3">
      <c r="A87" s="205"/>
      <c r="B87" s="222"/>
      <c r="C87" s="82" t="s">
        <v>233</v>
      </c>
      <c r="D87" s="83">
        <v>5</v>
      </c>
      <c r="E87" s="51">
        <f t="shared" si="9"/>
        <v>10</v>
      </c>
      <c r="F87" s="51">
        <f t="shared" si="10"/>
        <v>50</v>
      </c>
      <c r="G87" s="221"/>
    </row>
    <row r="88" spans="1:7" ht="32.25" customHeight="1" x14ac:dyDescent="0.3">
      <c r="A88" s="205"/>
      <c r="B88" s="222"/>
      <c r="C88" s="82" t="s">
        <v>234</v>
      </c>
      <c r="D88" s="83">
        <v>3</v>
      </c>
      <c r="E88" s="51">
        <f t="shared" si="9"/>
        <v>10</v>
      </c>
      <c r="F88" s="51">
        <f t="shared" si="10"/>
        <v>30</v>
      </c>
      <c r="G88" s="221"/>
    </row>
    <row r="89" spans="1:7" ht="32.25" customHeight="1" x14ac:dyDescent="0.3">
      <c r="A89" s="205"/>
      <c r="B89" s="222"/>
      <c r="C89" s="82" t="s">
        <v>235</v>
      </c>
      <c r="D89" s="83">
        <v>1</v>
      </c>
      <c r="E89" s="51">
        <f t="shared" si="9"/>
        <v>10</v>
      </c>
      <c r="F89" s="51">
        <f t="shared" si="10"/>
        <v>10</v>
      </c>
      <c r="G89" s="221"/>
    </row>
    <row r="90" spans="1:7" ht="32.25" customHeight="1" x14ac:dyDescent="0.3">
      <c r="A90" s="205"/>
      <c r="B90" s="222"/>
      <c r="C90" s="82" t="s">
        <v>236</v>
      </c>
      <c r="D90" s="83">
        <v>0.5</v>
      </c>
      <c r="E90" s="51">
        <f t="shared" si="9"/>
        <v>10</v>
      </c>
      <c r="F90" s="51">
        <f t="shared" si="10"/>
        <v>5</v>
      </c>
      <c r="G90" s="221"/>
    </row>
    <row r="91" spans="1:7" ht="32.25" customHeight="1" x14ac:dyDescent="0.3">
      <c r="A91" s="205"/>
      <c r="B91" s="222"/>
      <c r="C91" s="82" t="s">
        <v>237</v>
      </c>
      <c r="D91" s="83">
        <v>0.5</v>
      </c>
      <c r="E91" s="51">
        <f t="shared" si="9"/>
        <v>10</v>
      </c>
      <c r="F91" s="51">
        <f t="shared" si="10"/>
        <v>5</v>
      </c>
      <c r="G91" s="221"/>
    </row>
    <row r="92" spans="1:7" ht="32.25" customHeight="1" x14ac:dyDescent="0.3">
      <c r="A92" s="205"/>
      <c r="B92" s="222"/>
      <c r="C92" s="82" t="s">
        <v>238</v>
      </c>
      <c r="D92" s="83">
        <v>0.3</v>
      </c>
      <c r="E92" s="51">
        <f t="shared" si="9"/>
        <v>10</v>
      </c>
      <c r="F92" s="51">
        <f t="shared" si="10"/>
        <v>3</v>
      </c>
      <c r="G92" s="221"/>
    </row>
    <row r="93" spans="1:7" ht="32.25" customHeight="1" x14ac:dyDescent="0.3">
      <c r="A93" s="205"/>
      <c r="B93" s="222"/>
      <c r="C93" s="82" t="s">
        <v>151</v>
      </c>
      <c r="D93" s="83">
        <v>0.3</v>
      </c>
      <c r="E93" s="51">
        <f t="shared" si="9"/>
        <v>10</v>
      </c>
      <c r="F93" s="51">
        <f t="shared" si="10"/>
        <v>3</v>
      </c>
      <c r="G93" s="221"/>
    </row>
    <row r="94" spans="1:7" ht="32.25" customHeight="1" x14ac:dyDescent="0.3">
      <c r="A94" s="205"/>
      <c r="B94" s="222"/>
      <c r="C94" s="82" t="s">
        <v>239</v>
      </c>
      <c r="D94" s="83">
        <v>0.3</v>
      </c>
      <c r="E94" s="51">
        <f t="shared" si="9"/>
        <v>10</v>
      </c>
      <c r="F94" s="51">
        <f t="shared" si="10"/>
        <v>3</v>
      </c>
      <c r="G94" s="221"/>
    </row>
    <row r="95" spans="1:7" ht="32.25" customHeight="1" x14ac:dyDescent="0.3">
      <c r="A95" s="205"/>
      <c r="B95" s="222"/>
      <c r="C95" s="82" t="s">
        <v>124</v>
      </c>
      <c r="D95" s="83">
        <v>0.3</v>
      </c>
      <c r="E95" s="51">
        <f t="shared" si="9"/>
        <v>10</v>
      </c>
      <c r="F95" s="51">
        <f t="shared" si="10"/>
        <v>3</v>
      </c>
      <c r="G95" s="221"/>
    </row>
    <row r="96" spans="1:7" ht="32.25" customHeight="1" x14ac:dyDescent="0.3">
      <c r="A96" s="205"/>
      <c r="B96" s="148" t="s">
        <v>186</v>
      </c>
      <c r="C96" s="82" t="s">
        <v>241</v>
      </c>
      <c r="D96" s="83">
        <v>27.5</v>
      </c>
      <c r="E96" s="51">
        <f t="shared" si="9"/>
        <v>10</v>
      </c>
      <c r="F96" s="51">
        <f t="shared" si="10"/>
        <v>275</v>
      </c>
      <c r="G96" s="152" t="s">
        <v>242</v>
      </c>
    </row>
    <row r="97" spans="1:7" ht="32.25" customHeight="1" x14ac:dyDescent="0.3">
      <c r="A97" s="205"/>
      <c r="B97" s="218" t="s">
        <v>187</v>
      </c>
      <c r="C97" s="82" t="s">
        <v>243</v>
      </c>
      <c r="D97" s="83">
        <v>40</v>
      </c>
      <c r="E97" s="51">
        <f t="shared" si="9"/>
        <v>10</v>
      </c>
      <c r="F97" s="51">
        <f t="shared" si="10"/>
        <v>400</v>
      </c>
      <c r="G97" s="220" t="s">
        <v>249</v>
      </c>
    </row>
    <row r="98" spans="1:7" ht="32.25" customHeight="1" x14ac:dyDescent="0.3">
      <c r="A98" s="205"/>
      <c r="B98" s="219"/>
      <c r="C98" s="82" t="s">
        <v>244</v>
      </c>
      <c r="D98" s="83">
        <v>10</v>
      </c>
      <c r="E98" s="51">
        <f t="shared" si="9"/>
        <v>10</v>
      </c>
      <c r="F98" s="51">
        <f t="shared" si="10"/>
        <v>100</v>
      </c>
      <c r="G98" s="221"/>
    </row>
    <row r="99" spans="1:7" ht="32.25" customHeight="1" x14ac:dyDescent="0.3">
      <c r="A99" s="205"/>
      <c r="B99" s="219"/>
      <c r="C99" s="82" t="s">
        <v>230</v>
      </c>
      <c r="D99" s="83">
        <v>5</v>
      </c>
      <c r="E99" s="51">
        <f t="shared" si="9"/>
        <v>10</v>
      </c>
      <c r="F99" s="51">
        <f t="shared" si="10"/>
        <v>50</v>
      </c>
      <c r="G99" s="221"/>
    </row>
    <row r="100" spans="1:7" ht="32.25" customHeight="1" x14ac:dyDescent="0.3">
      <c r="A100" s="205"/>
      <c r="B100" s="219"/>
      <c r="C100" s="82" t="s">
        <v>245</v>
      </c>
      <c r="D100" s="83">
        <v>5</v>
      </c>
      <c r="E100" s="51">
        <f t="shared" si="9"/>
        <v>10</v>
      </c>
      <c r="F100" s="51">
        <f t="shared" si="10"/>
        <v>50</v>
      </c>
      <c r="G100" s="221"/>
    </row>
    <row r="101" spans="1:7" ht="32.25" customHeight="1" x14ac:dyDescent="0.3">
      <c r="A101" s="205"/>
      <c r="B101" s="219"/>
      <c r="C101" s="82" t="s">
        <v>246</v>
      </c>
      <c r="D101" s="83">
        <v>5</v>
      </c>
      <c r="E101" s="51">
        <f t="shared" si="9"/>
        <v>10</v>
      </c>
      <c r="F101" s="51">
        <f t="shared" si="10"/>
        <v>50</v>
      </c>
      <c r="G101" s="221"/>
    </row>
    <row r="102" spans="1:7" ht="32.25" customHeight="1" x14ac:dyDescent="0.3">
      <c r="A102" s="205"/>
      <c r="B102" s="219"/>
      <c r="C102" s="82" t="s">
        <v>247</v>
      </c>
      <c r="D102" s="83">
        <v>0.5</v>
      </c>
      <c r="E102" s="51">
        <f t="shared" si="9"/>
        <v>10</v>
      </c>
      <c r="F102" s="51">
        <f t="shared" si="10"/>
        <v>5</v>
      </c>
      <c r="G102" s="221"/>
    </row>
    <row r="103" spans="1:7" ht="32.25" customHeight="1" x14ac:dyDescent="0.3">
      <c r="A103" s="205"/>
      <c r="B103" s="238"/>
      <c r="C103" s="82" t="s">
        <v>248</v>
      </c>
      <c r="D103" s="83">
        <v>0.1</v>
      </c>
      <c r="E103" s="51">
        <f t="shared" si="9"/>
        <v>10</v>
      </c>
      <c r="F103" s="51">
        <f t="shared" si="10"/>
        <v>1</v>
      </c>
      <c r="G103" s="239"/>
    </row>
    <row r="104" spans="1:7" ht="32.25" customHeight="1" x14ac:dyDescent="0.3">
      <c r="A104" s="217"/>
      <c r="B104" s="156" t="s">
        <v>57</v>
      </c>
      <c r="C104" s="156" t="s">
        <v>46</v>
      </c>
      <c r="D104" s="14">
        <v>20</v>
      </c>
      <c r="E104" s="51">
        <f t="shared" si="9"/>
        <v>10</v>
      </c>
      <c r="F104" s="51">
        <f t="shared" si="10"/>
        <v>200</v>
      </c>
      <c r="G104" s="50"/>
    </row>
    <row r="105" spans="1:7" ht="32.25" customHeight="1" x14ac:dyDescent="0.3">
      <c r="A105" s="229" t="s">
        <v>20</v>
      </c>
      <c r="B105" s="185" t="s">
        <v>671</v>
      </c>
      <c r="C105" s="70" t="s">
        <v>672</v>
      </c>
      <c r="D105" s="71">
        <v>80</v>
      </c>
      <c r="E105" s="68">
        <f>$E$77</f>
        <v>5</v>
      </c>
      <c r="F105" s="68">
        <f>D105*E105</f>
        <v>400</v>
      </c>
      <c r="G105" s="231" t="s">
        <v>673</v>
      </c>
    </row>
    <row r="106" spans="1:7" ht="32.25" customHeight="1" x14ac:dyDescent="0.3">
      <c r="A106" s="230"/>
      <c r="B106" s="187" t="s">
        <v>70</v>
      </c>
      <c r="C106" s="70" t="s">
        <v>70</v>
      </c>
      <c r="D106" s="71">
        <v>200</v>
      </c>
      <c r="E106" s="68">
        <f t="shared" ref="E106" si="11">$E$77</f>
        <v>5</v>
      </c>
      <c r="F106" s="68">
        <f t="shared" ref="F106" si="12">D106*E106</f>
        <v>1000</v>
      </c>
      <c r="G106" s="232"/>
    </row>
    <row r="107" spans="1:7" ht="51" customHeight="1" x14ac:dyDescent="0.3">
      <c r="A107" s="228" t="s">
        <v>701</v>
      </c>
      <c r="B107" s="207"/>
      <c r="C107" s="207"/>
      <c r="D107" s="207"/>
      <c r="E107" s="207"/>
      <c r="F107" s="207"/>
      <c r="G107" s="207"/>
    </row>
    <row r="108" spans="1:7" ht="32.25" customHeight="1" x14ac:dyDescent="0.3">
      <c r="A108" s="208">
        <v>44687</v>
      </c>
      <c r="B108" s="209"/>
      <c r="C108" s="8" t="s">
        <v>42</v>
      </c>
      <c r="D108" s="8" t="s">
        <v>37</v>
      </c>
      <c r="E108" s="5" t="s">
        <v>41</v>
      </c>
      <c r="F108" s="210" t="s">
        <v>50</v>
      </c>
      <c r="G108" s="151" t="s">
        <v>755</v>
      </c>
    </row>
    <row r="109" spans="1:7" ht="32.25" customHeight="1" x14ac:dyDescent="0.3">
      <c r="A109" s="209"/>
      <c r="B109" s="209"/>
      <c r="C109" s="8" t="s">
        <v>40</v>
      </c>
      <c r="D109" s="150">
        <v>10</v>
      </c>
      <c r="E109" s="150">
        <v>5</v>
      </c>
      <c r="F109" s="210"/>
      <c r="G109" s="211" t="s">
        <v>2</v>
      </c>
    </row>
    <row r="110" spans="1:7" ht="32.25" customHeight="1" x14ac:dyDescent="0.3">
      <c r="A110" s="209"/>
      <c r="B110" s="209"/>
      <c r="C110" s="8" t="s">
        <v>38</v>
      </c>
      <c r="D110" s="150">
        <v>0</v>
      </c>
      <c r="E110" s="7"/>
      <c r="F110" s="210"/>
      <c r="G110" s="211"/>
    </row>
    <row r="111" spans="1:7" ht="32.25" customHeight="1" x14ac:dyDescent="0.3">
      <c r="A111" s="24" t="s">
        <v>35</v>
      </c>
      <c r="B111" s="84" t="s">
        <v>36</v>
      </c>
      <c r="C111" s="84" t="s">
        <v>8</v>
      </c>
      <c r="D111" s="84" t="s">
        <v>14</v>
      </c>
      <c r="E111" s="84" t="s">
        <v>39</v>
      </c>
      <c r="F111" s="84" t="s">
        <v>24</v>
      </c>
      <c r="G111" s="84" t="s">
        <v>13</v>
      </c>
    </row>
    <row r="112" spans="1:7" ht="32.25" customHeight="1" x14ac:dyDescent="0.3">
      <c r="A112" s="212" t="s">
        <v>15</v>
      </c>
      <c r="B112" s="213" t="s">
        <v>674</v>
      </c>
      <c r="C112" s="188" t="s">
        <v>241</v>
      </c>
      <c r="D112" s="92">
        <v>20</v>
      </c>
      <c r="E112" s="51">
        <f>$E$109</f>
        <v>5</v>
      </c>
      <c r="F112" s="14">
        <f>D112*E112</f>
        <v>100</v>
      </c>
      <c r="G112" s="215" t="s">
        <v>676</v>
      </c>
    </row>
    <row r="113" spans="1:7" ht="32.25" customHeight="1" x14ac:dyDescent="0.3">
      <c r="A113" s="205"/>
      <c r="B113" s="214"/>
      <c r="C113" s="91" t="s">
        <v>675</v>
      </c>
      <c r="D113" s="92">
        <v>5</v>
      </c>
      <c r="E113" s="51">
        <f>$E$109</f>
        <v>5</v>
      </c>
      <c r="F113" s="14">
        <f>D113*E113</f>
        <v>25</v>
      </c>
      <c r="G113" s="216"/>
    </row>
    <row r="114" spans="1:7" ht="32.25" customHeight="1" x14ac:dyDescent="0.3">
      <c r="A114" s="205"/>
      <c r="B114" s="257"/>
      <c r="C114" s="91" t="s">
        <v>161</v>
      </c>
      <c r="D114" s="92">
        <v>15</v>
      </c>
      <c r="E114" s="51">
        <f>$E$109</f>
        <v>5</v>
      </c>
      <c r="F114" s="14">
        <f>D114*E114</f>
        <v>75</v>
      </c>
      <c r="G114" s="216"/>
    </row>
    <row r="115" spans="1:7" ht="32.25" customHeight="1" x14ac:dyDescent="0.3">
      <c r="A115" s="204" t="s">
        <v>37</v>
      </c>
      <c r="B115" s="148" t="s">
        <v>60</v>
      </c>
      <c r="C115" s="157" t="s">
        <v>44</v>
      </c>
      <c r="D115" s="51">
        <v>55</v>
      </c>
      <c r="E115" s="51">
        <f>$D$109+$D$110</f>
        <v>10</v>
      </c>
      <c r="F115" s="51">
        <f>D115*$D$109+D115*2.1*$D$110</f>
        <v>550</v>
      </c>
      <c r="G115" s="147" t="s">
        <v>64</v>
      </c>
    </row>
    <row r="116" spans="1:7" ht="32.25" customHeight="1" x14ac:dyDescent="0.3">
      <c r="A116" s="205"/>
      <c r="B116" s="218" t="s">
        <v>188</v>
      </c>
      <c r="C116" s="91" t="s">
        <v>49</v>
      </c>
      <c r="D116" s="92">
        <v>0.40000000596046448</v>
      </c>
      <c r="E116" s="51">
        <f t="shared" ref="E116:E136" si="13">$D$109+$D$110</f>
        <v>10</v>
      </c>
      <c r="F116" s="51">
        <f t="shared" ref="F116:F136" si="14">D116*$D$109+D116*2.1*$D$110</f>
        <v>4.0000000596046448</v>
      </c>
      <c r="G116" s="220" t="s">
        <v>250</v>
      </c>
    </row>
    <row r="117" spans="1:7" ht="32.25" customHeight="1" x14ac:dyDescent="0.3">
      <c r="A117" s="205"/>
      <c r="B117" s="219"/>
      <c r="C117" s="91" t="s">
        <v>21</v>
      </c>
      <c r="D117" s="92">
        <v>0.5</v>
      </c>
      <c r="E117" s="51">
        <f t="shared" si="13"/>
        <v>10</v>
      </c>
      <c r="F117" s="51">
        <f t="shared" si="14"/>
        <v>5</v>
      </c>
      <c r="G117" s="221"/>
    </row>
    <row r="118" spans="1:7" ht="32.25" customHeight="1" x14ac:dyDescent="0.3">
      <c r="A118" s="205"/>
      <c r="B118" s="219"/>
      <c r="C118" s="91" t="s">
        <v>25</v>
      </c>
      <c r="D118" s="92">
        <v>0.5</v>
      </c>
      <c r="E118" s="51">
        <f t="shared" si="13"/>
        <v>10</v>
      </c>
      <c r="F118" s="51">
        <f t="shared" si="14"/>
        <v>5</v>
      </c>
      <c r="G118" s="221"/>
    </row>
    <row r="119" spans="1:7" ht="32.25" customHeight="1" x14ac:dyDescent="0.3">
      <c r="A119" s="205"/>
      <c r="B119" s="219"/>
      <c r="C119" s="91" t="s">
        <v>6</v>
      </c>
      <c r="D119" s="92">
        <v>2</v>
      </c>
      <c r="E119" s="51">
        <f t="shared" si="13"/>
        <v>10</v>
      </c>
      <c r="F119" s="51">
        <f t="shared" si="14"/>
        <v>20</v>
      </c>
      <c r="G119" s="221"/>
    </row>
    <row r="120" spans="1:7" ht="32.25" customHeight="1" x14ac:dyDescent="0.3">
      <c r="A120" s="205"/>
      <c r="B120" s="219"/>
      <c r="C120" s="91" t="s">
        <v>11</v>
      </c>
      <c r="D120" s="92">
        <v>3</v>
      </c>
      <c r="E120" s="51">
        <f t="shared" si="13"/>
        <v>10</v>
      </c>
      <c r="F120" s="51">
        <f t="shared" si="14"/>
        <v>30</v>
      </c>
      <c r="G120" s="221"/>
    </row>
    <row r="121" spans="1:7" ht="32.25" customHeight="1" x14ac:dyDescent="0.3">
      <c r="A121" s="205"/>
      <c r="B121" s="219"/>
      <c r="C121" s="91" t="s">
        <v>27</v>
      </c>
      <c r="D121" s="92">
        <v>14</v>
      </c>
      <c r="E121" s="51">
        <f t="shared" si="13"/>
        <v>10</v>
      </c>
      <c r="F121" s="51">
        <f t="shared" si="14"/>
        <v>140</v>
      </c>
      <c r="G121" s="221"/>
    </row>
    <row r="122" spans="1:7" ht="32.25" customHeight="1" x14ac:dyDescent="0.3">
      <c r="A122" s="205"/>
      <c r="B122" s="219"/>
      <c r="C122" s="91" t="s">
        <v>17</v>
      </c>
      <c r="D122" s="92">
        <v>14</v>
      </c>
      <c r="E122" s="51">
        <f t="shared" si="13"/>
        <v>10</v>
      </c>
      <c r="F122" s="51">
        <f t="shared" si="14"/>
        <v>140</v>
      </c>
      <c r="G122" s="221"/>
    </row>
    <row r="123" spans="1:7" ht="32.25" customHeight="1" x14ac:dyDescent="0.3">
      <c r="A123" s="205"/>
      <c r="B123" s="222" t="s">
        <v>189</v>
      </c>
      <c r="C123" s="82" t="s">
        <v>251</v>
      </c>
      <c r="D123" s="83">
        <v>40</v>
      </c>
      <c r="E123" s="51">
        <f t="shared" si="13"/>
        <v>10</v>
      </c>
      <c r="F123" s="51">
        <f t="shared" si="14"/>
        <v>400</v>
      </c>
      <c r="G123" s="225" t="s">
        <v>258</v>
      </c>
    </row>
    <row r="124" spans="1:7" ht="32.25" customHeight="1" x14ac:dyDescent="0.3">
      <c r="A124" s="205"/>
      <c r="B124" s="222"/>
      <c r="C124" s="82" t="s">
        <v>252</v>
      </c>
      <c r="D124" s="83">
        <v>10</v>
      </c>
      <c r="E124" s="51">
        <f t="shared" si="13"/>
        <v>10</v>
      </c>
      <c r="F124" s="51">
        <f t="shared" si="14"/>
        <v>100</v>
      </c>
      <c r="G124" s="225"/>
    </row>
    <row r="125" spans="1:7" ht="32.25" customHeight="1" x14ac:dyDescent="0.3">
      <c r="A125" s="205"/>
      <c r="B125" s="222"/>
      <c r="C125" s="82" t="s">
        <v>124</v>
      </c>
      <c r="D125" s="83">
        <v>5</v>
      </c>
      <c r="E125" s="51">
        <f t="shared" si="13"/>
        <v>10</v>
      </c>
      <c r="F125" s="51">
        <f t="shared" si="14"/>
        <v>50</v>
      </c>
      <c r="G125" s="225"/>
    </row>
    <row r="126" spans="1:7" ht="32.25" customHeight="1" x14ac:dyDescent="0.3">
      <c r="A126" s="205"/>
      <c r="B126" s="222"/>
      <c r="C126" s="82" t="s">
        <v>253</v>
      </c>
      <c r="D126" s="83">
        <v>3</v>
      </c>
      <c r="E126" s="51">
        <f t="shared" si="13"/>
        <v>10</v>
      </c>
      <c r="F126" s="51">
        <f t="shared" si="14"/>
        <v>30</v>
      </c>
      <c r="G126" s="225"/>
    </row>
    <row r="127" spans="1:7" ht="32.25" customHeight="1" x14ac:dyDescent="0.3">
      <c r="A127" s="205"/>
      <c r="B127" s="222"/>
      <c r="C127" s="82" t="s">
        <v>254</v>
      </c>
      <c r="D127" s="83">
        <v>3</v>
      </c>
      <c r="E127" s="51">
        <f t="shared" si="13"/>
        <v>10</v>
      </c>
      <c r="F127" s="51">
        <f t="shared" si="14"/>
        <v>30</v>
      </c>
      <c r="G127" s="225"/>
    </row>
    <row r="128" spans="1:7" ht="32.25" customHeight="1" x14ac:dyDescent="0.3">
      <c r="A128" s="205"/>
      <c r="B128" s="222"/>
      <c r="C128" s="82" t="s">
        <v>246</v>
      </c>
      <c r="D128" s="83">
        <v>3</v>
      </c>
      <c r="E128" s="51">
        <f t="shared" si="13"/>
        <v>10</v>
      </c>
      <c r="F128" s="51">
        <f t="shared" si="14"/>
        <v>30</v>
      </c>
      <c r="G128" s="225"/>
    </row>
    <row r="129" spans="1:7" ht="32.25" customHeight="1" x14ac:dyDescent="0.3">
      <c r="A129" s="205"/>
      <c r="B129" s="222"/>
      <c r="C129" s="82" t="s">
        <v>255</v>
      </c>
      <c r="D129" s="83">
        <v>2</v>
      </c>
      <c r="E129" s="51">
        <f t="shared" si="13"/>
        <v>10</v>
      </c>
      <c r="F129" s="51">
        <f t="shared" si="14"/>
        <v>20</v>
      </c>
      <c r="G129" s="225"/>
    </row>
    <row r="130" spans="1:7" ht="32.25" customHeight="1" x14ac:dyDescent="0.3">
      <c r="A130" s="205"/>
      <c r="B130" s="222"/>
      <c r="C130" s="82" t="s">
        <v>151</v>
      </c>
      <c r="D130" s="83">
        <v>2</v>
      </c>
      <c r="E130" s="51">
        <f t="shared" si="13"/>
        <v>10</v>
      </c>
      <c r="F130" s="51">
        <f t="shared" si="14"/>
        <v>20</v>
      </c>
      <c r="G130" s="225"/>
    </row>
    <row r="131" spans="1:7" ht="32.25" customHeight="1" x14ac:dyDescent="0.3">
      <c r="A131" s="205"/>
      <c r="B131" s="222"/>
      <c r="C131" s="82" t="s">
        <v>256</v>
      </c>
      <c r="D131" s="83">
        <v>1</v>
      </c>
      <c r="E131" s="51">
        <f t="shared" si="13"/>
        <v>10</v>
      </c>
      <c r="F131" s="51">
        <f t="shared" si="14"/>
        <v>10</v>
      </c>
      <c r="G131" s="225"/>
    </row>
    <row r="132" spans="1:7" ht="32.25" customHeight="1" x14ac:dyDescent="0.3">
      <c r="A132" s="205"/>
      <c r="B132" s="222"/>
      <c r="C132" s="82" t="s">
        <v>257</v>
      </c>
      <c r="D132" s="83">
        <v>0.2</v>
      </c>
      <c r="E132" s="51">
        <f t="shared" si="13"/>
        <v>10</v>
      </c>
      <c r="F132" s="51">
        <f t="shared" si="14"/>
        <v>2</v>
      </c>
      <c r="G132" s="225"/>
    </row>
    <row r="133" spans="1:7" ht="32.25" customHeight="1" x14ac:dyDescent="0.3">
      <c r="A133" s="205"/>
      <c r="B133" s="222"/>
      <c r="C133" s="82" t="s">
        <v>247</v>
      </c>
      <c r="D133" s="83">
        <v>0.1</v>
      </c>
      <c r="E133" s="51">
        <f t="shared" si="13"/>
        <v>10</v>
      </c>
      <c r="F133" s="51">
        <f t="shared" si="14"/>
        <v>1</v>
      </c>
      <c r="G133" s="225"/>
    </row>
    <row r="134" spans="1:7" ht="32.25" customHeight="1" x14ac:dyDescent="0.3">
      <c r="A134" s="205"/>
      <c r="B134" s="226" t="s">
        <v>190</v>
      </c>
      <c r="C134" s="109" t="s">
        <v>260</v>
      </c>
      <c r="D134" s="93">
        <v>30</v>
      </c>
      <c r="E134" s="51">
        <f t="shared" si="13"/>
        <v>10</v>
      </c>
      <c r="F134" s="51">
        <f t="shared" si="14"/>
        <v>300</v>
      </c>
      <c r="G134" s="227" t="s">
        <v>757</v>
      </c>
    </row>
    <row r="135" spans="1:7" ht="32.25" customHeight="1" x14ac:dyDescent="0.3">
      <c r="A135" s="205"/>
      <c r="B135" s="226"/>
      <c r="C135" s="94" t="s">
        <v>261</v>
      </c>
      <c r="D135" s="83">
        <v>3</v>
      </c>
      <c r="E135" s="51">
        <f t="shared" si="13"/>
        <v>10</v>
      </c>
      <c r="F135" s="51">
        <f t="shared" si="14"/>
        <v>30</v>
      </c>
      <c r="G135" s="227"/>
    </row>
    <row r="136" spans="1:7" ht="32.25" customHeight="1" x14ac:dyDescent="0.3">
      <c r="A136" s="205"/>
      <c r="B136" s="160" t="s">
        <v>78</v>
      </c>
      <c r="C136" s="160" t="s">
        <v>78</v>
      </c>
      <c r="D136" s="169">
        <v>20</v>
      </c>
      <c r="E136" s="29">
        <f t="shared" si="13"/>
        <v>10</v>
      </c>
      <c r="F136" s="29">
        <f t="shared" si="14"/>
        <v>200</v>
      </c>
      <c r="G136" s="161"/>
    </row>
    <row r="137" spans="1:7" ht="32.25" customHeight="1" x14ac:dyDescent="0.3">
      <c r="A137" s="258" t="s">
        <v>20</v>
      </c>
      <c r="B137" s="187" t="s">
        <v>677</v>
      </c>
      <c r="C137" s="91" t="s">
        <v>678</v>
      </c>
      <c r="D137" s="92">
        <v>60</v>
      </c>
      <c r="E137" s="51">
        <f>$E$109</f>
        <v>5</v>
      </c>
      <c r="F137" s="51">
        <f>D137*E137</f>
        <v>300</v>
      </c>
      <c r="G137" s="163"/>
    </row>
    <row r="138" spans="1:7" ht="32.25" customHeight="1" x14ac:dyDescent="0.3">
      <c r="A138" s="258"/>
      <c r="B138" s="186" t="s">
        <v>70</v>
      </c>
      <c r="C138" s="91" t="s">
        <v>43</v>
      </c>
      <c r="D138" s="92">
        <v>200</v>
      </c>
      <c r="E138" s="51">
        <f>$E$109</f>
        <v>5</v>
      </c>
      <c r="F138" s="51">
        <f>D138*E138</f>
        <v>1000</v>
      </c>
      <c r="G138" s="163"/>
    </row>
    <row r="139" spans="1:7" ht="54.95" customHeight="1" x14ac:dyDescent="0.3">
      <c r="A139" s="206" t="s">
        <v>701</v>
      </c>
      <c r="B139" s="207"/>
      <c r="C139" s="207"/>
      <c r="D139" s="207"/>
      <c r="E139" s="207"/>
      <c r="F139" s="207"/>
      <c r="G139" s="207"/>
    </row>
    <row r="140" spans="1:7" ht="32.25" customHeight="1" x14ac:dyDescent="0.3">
      <c r="A140" s="208">
        <f>A108+1</f>
        <v>44688</v>
      </c>
      <c r="B140" s="209"/>
      <c r="C140" s="8" t="s">
        <v>42</v>
      </c>
      <c r="D140" s="8" t="s">
        <v>37</v>
      </c>
      <c r="E140" s="5" t="s">
        <v>41</v>
      </c>
      <c r="F140" s="210" t="s">
        <v>50</v>
      </c>
      <c r="G140" s="151" t="s">
        <v>755</v>
      </c>
    </row>
    <row r="141" spans="1:7" ht="32.25" customHeight="1" x14ac:dyDescent="0.3">
      <c r="A141" s="209"/>
      <c r="B141" s="209"/>
      <c r="C141" s="8" t="s">
        <v>40</v>
      </c>
      <c r="D141" s="150">
        <v>10</v>
      </c>
      <c r="E141" s="150">
        <v>5</v>
      </c>
      <c r="F141" s="210"/>
      <c r="G141" s="211" t="s">
        <v>2</v>
      </c>
    </row>
    <row r="142" spans="1:7" ht="32.25" customHeight="1" x14ac:dyDescent="0.3">
      <c r="A142" s="209"/>
      <c r="B142" s="209"/>
      <c r="C142" s="8" t="s">
        <v>38</v>
      </c>
      <c r="D142" s="150">
        <v>0</v>
      </c>
      <c r="E142" s="7"/>
      <c r="F142" s="210"/>
      <c r="G142" s="211"/>
    </row>
    <row r="143" spans="1:7" ht="32.25" customHeight="1" x14ac:dyDescent="0.3">
      <c r="A143" s="24" t="s">
        <v>35</v>
      </c>
      <c r="B143" s="84" t="s">
        <v>36</v>
      </c>
      <c r="C143" s="84" t="s">
        <v>8</v>
      </c>
      <c r="D143" s="84" t="s">
        <v>14</v>
      </c>
      <c r="E143" s="84" t="s">
        <v>39</v>
      </c>
      <c r="F143" s="84" t="s">
        <v>24</v>
      </c>
      <c r="G143" s="84" t="s">
        <v>13</v>
      </c>
    </row>
    <row r="144" spans="1:7" ht="32.25" customHeight="1" x14ac:dyDescent="0.3">
      <c r="A144" s="212" t="s">
        <v>15</v>
      </c>
      <c r="B144" s="213" t="s">
        <v>191</v>
      </c>
      <c r="C144" s="91" t="s">
        <v>262</v>
      </c>
      <c r="D144" s="92">
        <v>140</v>
      </c>
      <c r="E144" s="51">
        <f>$E$141</f>
        <v>5</v>
      </c>
      <c r="F144" s="14">
        <f>D144*E144</f>
        <v>700</v>
      </c>
      <c r="G144" s="215" t="s">
        <v>264</v>
      </c>
    </row>
    <row r="145" spans="1:7" ht="32.25" customHeight="1" x14ac:dyDescent="0.3">
      <c r="A145" s="236"/>
      <c r="B145" s="214"/>
      <c r="C145" s="91" t="s">
        <v>263</v>
      </c>
      <c r="D145" s="92">
        <v>50</v>
      </c>
      <c r="E145" s="51">
        <f t="shared" ref="E145" si="15">$E$141</f>
        <v>5</v>
      </c>
      <c r="F145" s="14">
        <f t="shared" ref="F145" si="16">D145*E145</f>
        <v>250</v>
      </c>
      <c r="G145" s="216"/>
    </row>
    <row r="146" spans="1:7" ht="32.25" customHeight="1" x14ac:dyDescent="0.3">
      <c r="A146" s="205" t="s">
        <v>82</v>
      </c>
      <c r="B146" s="218" t="s">
        <v>192</v>
      </c>
      <c r="C146" s="91" t="s">
        <v>103</v>
      </c>
      <c r="D146" s="92">
        <v>5</v>
      </c>
      <c r="E146" s="51">
        <f t="shared" ref="E146:E169" si="17">$D$141+$D$142</f>
        <v>10</v>
      </c>
      <c r="F146" s="51">
        <f t="shared" ref="F146:F169" si="18">D146*$D$141+D146*2.1*$D$142</f>
        <v>50</v>
      </c>
      <c r="G146" s="220" t="s">
        <v>266</v>
      </c>
    </row>
    <row r="147" spans="1:7" ht="32.25" customHeight="1" x14ac:dyDescent="0.3">
      <c r="A147" s="205"/>
      <c r="B147" s="219"/>
      <c r="C147" s="91" t="s">
        <v>26</v>
      </c>
      <c r="D147" s="92">
        <v>5</v>
      </c>
      <c r="E147" s="51">
        <f t="shared" si="17"/>
        <v>10</v>
      </c>
      <c r="F147" s="51">
        <f t="shared" si="18"/>
        <v>50</v>
      </c>
      <c r="G147" s="221"/>
    </row>
    <row r="148" spans="1:7" ht="32.25" customHeight="1" x14ac:dyDescent="0.3">
      <c r="A148" s="205"/>
      <c r="B148" s="219"/>
      <c r="C148" s="91" t="s">
        <v>259</v>
      </c>
      <c r="D148" s="92">
        <v>5</v>
      </c>
      <c r="E148" s="51">
        <f t="shared" si="17"/>
        <v>10</v>
      </c>
      <c r="F148" s="51">
        <f t="shared" si="18"/>
        <v>50</v>
      </c>
      <c r="G148" s="221"/>
    </row>
    <row r="149" spans="1:7" ht="32.25" customHeight="1" x14ac:dyDescent="0.3">
      <c r="A149" s="205"/>
      <c r="B149" s="219"/>
      <c r="C149" s="91" t="s">
        <v>48</v>
      </c>
      <c r="D149" s="92">
        <v>0.5</v>
      </c>
      <c r="E149" s="51">
        <f t="shared" si="17"/>
        <v>10</v>
      </c>
      <c r="F149" s="51">
        <f t="shared" si="18"/>
        <v>5</v>
      </c>
      <c r="G149" s="221"/>
    </row>
    <row r="150" spans="1:7" ht="32.25" customHeight="1" x14ac:dyDescent="0.3">
      <c r="A150" s="205"/>
      <c r="B150" s="219"/>
      <c r="C150" s="91" t="s">
        <v>21</v>
      </c>
      <c r="D150" s="92">
        <v>2</v>
      </c>
      <c r="E150" s="51">
        <f t="shared" si="17"/>
        <v>10</v>
      </c>
      <c r="F150" s="51">
        <f t="shared" si="18"/>
        <v>20</v>
      </c>
      <c r="G150" s="221"/>
    </row>
    <row r="151" spans="1:7" ht="32.25" customHeight="1" x14ac:dyDescent="0.3">
      <c r="A151" s="205"/>
      <c r="B151" s="219"/>
      <c r="C151" s="91" t="s">
        <v>29</v>
      </c>
      <c r="D151" s="92">
        <v>40</v>
      </c>
      <c r="E151" s="51">
        <f t="shared" si="17"/>
        <v>10</v>
      </c>
      <c r="F151" s="51">
        <f t="shared" si="18"/>
        <v>400</v>
      </c>
      <c r="G151" s="221"/>
    </row>
    <row r="152" spans="1:7" ht="32.25" customHeight="1" x14ac:dyDescent="0.3">
      <c r="A152" s="205"/>
      <c r="B152" s="219"/>
      <c r="C152" s="91" t="s">
        <v>265</v>
      </c>
      <c r="D152" s="92">
        <v>25</v>
      </c>
      <c r="E152" s="51">
        <f t="shared" si="17"/>
        <v>10</v>
      </c>
      <c r="F152" s="51">
        <f t="shared" si="18"/>
        <v>250</v>
      </c>
      <c r="G152" s="221"/>
    </row>
    <row r="153" spans="1:7" ht="32.25" customHeight="1" x14ac:dyDescent="0.3">
      <c r="A153" s="205"/>
      <c r="B153" s="219"/>
      <c r="C153" s="91" t="s">
        <v>23</v>
      </c>
      <c r="D153" s="92">
        <v>5</v>
      </c>
      <c r="E153" s="51">
        <f t="shared" si="17"/>
        <v>10</v>
      </c>
      <c r="F153" s="51">
        <f t="shared" si="18"/>
        <v>50</v>
      </c>
      <c r="G153" s="221"/>
    </row>
    <row r="154" spans="1:7" ht="32.25" customHeight="1" x14ac:dyDescent="0.3">
      <c r="A154" s="205"/>
      <c r="B154" s="222" t="s">
        <v>193</v>
      </c>
      <c r="C154" s="91" t="s">
        <v>11</v>
      </c>
      <c r="D154" s="92">
        <v>3</v>
      </c>
      <c r="E154" s="51">
        <f t="shared" si="17"/>
        <v>10</v>
      </c>
      <c r="F154" s="51">
        <f t="shared" si="18"/>
        <v>30</v>
      </c>
      <c r="G154" s="223" t="s">
        <v>269</v>
      </c>
    </row>
    <row r="155" spans="1:7" ht="32.25" customHeight="1" x14ac:dyDescent="0.3">
      <c r="A155" s="205"/>
      <c r="B155" s="222"/>
      <c r="C155" s="91" t="s">
        <v>10</v>
      </c>
      <c r="D155" s="92">
        <v>0.40000000596046448</v>
      </c>
      <c r="E155" s="51">
        <f t="shared" si="17"/>
        <v>10</v>
      </c>
      <c r="F155" s="51">
        <f t="shared" si="18"/>
        <v>4.0000000596046448</v>
      </c>
      <c r="G155" s="223"/>
    </row>
    <row r="156" spans="1:7" ht="32.25" customHeight="1" x14ac:dyDescent="0.3">
      <c r="A156" s="205"/>
      <c r="B156" s="222"/>
      <c r="C156" s="91" t="s">
        <v>32</v>
      </c>
      <c r="D156" s="92">
        <v>0.5</v>
      </c>
      <c r="E156" s="51">
        <f t="shared" si="17"/>
        <v>10</v>
      </c>
      <c r="F156" s="51">
        <f t="shared" si="18"/>
        <v>5</v>
      </c>
      <c r="G156" s="223"/>
    </row>
    <row r="157" spans="1:7" ht="32.25" customHeight="1" x14ac:dyDescent="0.3">
      <c r="A157" s="205"/>
      <c r="B157" s="222"/>
      <c r="C157" s="91" t="s">
        <v>25</v>
      </c>
      <c r="D157" s="92">
        <v>0.5</v>
      </c>
      <c r="E157" s="51">
        <f t="shared" si="17"/>
        <v>10</v>
      </c>
      <c r="F157" s="51">
        <f t="shared" si="18"/>
        <v>5</v>
      </c>
      <c r="G157" s="223"/>
    </row>
    <row r="158" spans="1:7" ht="32.25" customHeight="1" x14ac:dyDescent="0.3">
      <c r="A158" s="205"/>
      <c r="B158" s="222"/>
      <c r="C158" s="91" t="s">
        <v>267</v>
      </c>
      <c r="D158" s="92">
        <v>1</v>
      </c>
      <c r="E158" s="51">
        <f t="shared" si="17"/>
        <v>10</v>
      </c>
      <c r="F158" s="51">
        <f t="shared" si="18"/>
        <v>10</v>
      </c>
      <c r="G158" s="223"/>
    </row>
    <row r="159" spans="1:7" ht="32.25" customHeight="1" x14ac:dyDescent="0.3">
      <c r="A159" s="205"/>
      <c r="B159" s="222"/>
      <c r="C159" s="91" t="s">
        <v>48</v>
      </c>
      <c r="D159" s="92">
        <v>1.5</v>
      </c>
      <c r="E159" s="51">
        <f t="shared" si="17"/>
        <v>10</v>
      </c>
      <c r="F159" s="51">
        <f t="shared" si="18"/>
        <v>15</v>
      </c>
      <c r="G159" s="223"/>
    </row>
    <row r="160" spans="1:7" ht="32.25" customHeight="1" x14ac:dyDescent="0.3">
      <c r="A160" s="205"/>
      <c r="B160" s="222"/>
      <c r="C160" s="91" t="s">
        <v>33</v>
      </c>
      <c r="D160" s="92">
        <v>2</v>
      </c>
      <c r="E160" s="51">
        <f t="shared" si="17"/>
        <v>10</v>
      </c>
      <c r="F160" s="51">
        <f t="shared" si="18"/>
        <v>20</v>
      </c>
      <c r="G160" s="223"/>
    </row>
    <row r="161" spans="1:7" ht="32.25" customHeight="1" x14ac:dyDescent="0.3">
      <c r="A161" s="205"/>
      <c r="B161" s="222"/>
      <c r="C161" s="91" t="s">
        <v>268</v>
      </c>
      <c r="D161" s="92">
        <v>35</v>
      </c>
      <c r="E161" s="51">
        <f t="shared" si="17"/>
        <v>10</v>
      </c>
      <c r="F161" s="51">
        <f t="shared" si="18"/>
        <v>350</v>
      </c>
      <c r="G161" s="223"/>
    </row>
    <row r="162" spans="1:7" ht="32.25" customHeight="1" x14ac:dyDescent="0.3">
      <c r="A162" s="205"/>
      <c r="B162" s="222" t="s">
        <v>194</v>
      </c>
      <c r="C162" s="82" t="s">
        <v>270</v>
      </c>
      <c r="D162" s="83">
        <v>10</v>
      </c>
      <c r="E162" s="51">
        <f t="shared" si="17"/>
        <v>10</v>
      </c>
      <c r="F162" s="51">
        <f t="shared" si="18"/>
        <v>100</v>
      </c>
      <c r="G162" s="224" t="s">
        <v>275</v>
      </c>
    </row>
    <row r="163" spans="1:7" ht="32.25" customHeight="1" x14ac:dyDescent="0.3">
      <c r="A163" s="205"/>
      <c r="B163" s="222"/>
      <c r="C163" s="82" t="s">
        <v>271</v>
      </c>
      <c r="D163" s="83">
        <v>8</v>
      </c>
      <c r="E163" s="51">
        <f t="shared" si="17"/>
        <v>10</v>
      </c>
      <c r="F163" s="51">
        <f t="shared" si="18"/>
        <v>80</v>
      </c>
      <c r="G163" s="224"/>
    </row>
    <row r="164" spans="1:7" ht="32.25" customHeight="1" x14ac:dyDescent="0.3">
      <c r="A164" s="205"/>
      <c r="B164" s="222"/>
      <c r="C164" s="82" t="s">
        <v>272</v>
      </c>
      <c r="D164" s="83">
        <v>7</v>
      </c>
      <c r="E164" s="51">
        <f t="shared" si="17"/>
        <v>10</v>
      </c>
      <c r="F164" s="51">
        <f t="shared" si="18"/>
        <v>70</v>
      </c>
      <c r="G164" s="224"/>
    </row>
    <row r="165" spans="1:7" ht="32.25" customHeight="1" x14ac:dyDescent="0.3">
      <c r="A165" s="205"/>
      <c r="B165" s="222"/>
      <c r="C165" s="82" t="s">
        <v>231</v>
      </c>
      <c r="D165" s="83">
        <v>3</v>
      </c>
      <c r="E165" s="51">
        <f t="shared" si="17"/>
        <v>10</v>
      </c>
      <c r="F165" s="51">
        <f t="shared" si="18"/>
        <v>30</v>
      </c>
      <c r="G165" s="224"/>
    </row>
    <row r="166" spans="1:7" ht="32.25" customHeight="1" x14ac:dyDescent="0.3">
      <c r="A166" s="205"/>
      <c r="B166" s="222"/>
      <c r="C166" s="82" t="s">
        <v>273</v>
      </c>
      <c r="D166" s="83">
        <v>0.5</v>
      </c>
      <c r="E166" s="51">
        <f t="shared" si="17"/>
        <v>10</v>
      </c>
      <c r="F166" s="51">
        <f t="shared" si="18"/>
        <v>5</v>
      </c>
      <c r="G166" s="224"/>
    </row>
    <row r="167" spans="1:7" ht="32.25" customHeight="1" x14ac:dyDescent="0.3">
      <c r="A167" s="205"/>
      <c r="B167" s="222"/>
      <c r="C167" s="82" t="s">
        <v>236</v>
      </c>
      <c r="D167" s="83">
        <v>0.5</v>
      </c>
      <c r="E167" s="51">
        <f t="shared" si="17"/>
        <v>10</v>
      </c>
      <c r="F167" s="51">
        <f t="shared" si="18"/>
        <v>5</v>
      </c>
      <c r="G167" s="224"/>
    </row>
    <row r="168" spans="1:7" ht="32.25" customHeight="1" x14ac:dyDescent="0.3">
      <c r="A168" s="205"/>
      <c r="B168" s="222"/>
      <c r="C168" s="82" t="s">
        <v>274</v>
      </c>
      <c r="D168" s="83">
        <v>0.1</v>
      </c>
      <c r="E168" s="51">
        <f t="shared" si="17"/>
        <v>10</v>
      </c>
      <c r="F168" s="51">
        <f t="shared" si="18"/>
        <v>1</v>
      </c>
      <c r="G168" s="224"/>
    </row>
    <row r="169" spans="1:7" ht="32.25" customHeight="1" x14ac:dyDescent="0.3">
      <c r="A169" s="217"/>
      <c r="B169" s="156" t="s">
        <v>78</v>
      </c>
      <c r="C169" s="156" t="s">
        <v>7</v>
      </c>
      <c r="D169" s="14">
        <v>20</v>
      </c>
      <c r="E169" s="51">
        <f t="shared" si="17"/>
        <v>10</v>
      </c>
      <c r="F169" s="51">
        <f t="shared" si="18"/>
        <v>200</v>
      </c>
      <c r="G169" s="50"/>
    </row>
  </sheetData>
  <mergeCells count="76">
    <mergeCell ref="B6:B9"/>
    <mergeCell ref="B80:B82"/>
    <mergeCell ref="B112:B114"/>
    <mergeCell ref="A137:A138"/>
    <mergeCell ref="A1:G1"/>
    <mergeCell ref="A2:B4"/>
    <mergeCell ref="F2:F4"/>
    <mergeCell ref="G3:G4"/>
    <mergeCell ref="A6:A9"/>
    <mergeCell ref="G6:G9"/>
    <mergeCell ref="A10:A33"/>
    <mergeCell ref="B11:B15"/>
    <mergeCell ref="G11:G15"/>
    <mergeCell ref="B16:B26"/>
    <mergeCell ref="G16:G26"/>
    <mergeCell ref="B27:B32"/>
    <mergeCell ref="G27:G32"/>
    <mergeCell ref="A34:A35"/>
    <mergeCell ref="G34:G35"/>
    <mergeCell ref="A36:G36"/>
    <mergeCell ref="A37:B39"/>
    <mergeCell ref="F37:F39"/>
    <mergeCell ref="G38:G39"/>
    <mergeCell ref="A41:A42"/>
    <mergeCell ref="A43:A67"/>
    <mergeCell ref="B43:B44"/>
    <mergeCell ref="G43:G44"/>
    <mergeCell ref="B45:B51"/>
    <mergeCell ref="G45:G51"/>
    <mergeCell ref="B52:B59"/>
    <mergeCell ref="G52:G59"/>
    <mergeCell ref="B60:B66"/>
    <mergeCell ref="G60:G66"/>
    <mergeCell ref="A105:A106"/>
    <mergeCell ref="G105:G106"/>
    <mergeCell ref="B68:B73"/>
    <mergeCell ref="G68:G73"/>
    <mergeCell ref="A75:G75"/>
    <mergeCell ref="A76:B78"/>
    <mergeCell ref="F76:F78"/>
    <mergeCell ref="G77:G78"/>
    <mergeCell ref="A68:A74"/>
    <mergeCell ref="A80:A82"/>
    <mergeCell ref="G80:G82"/>
    <mergeCell ref="A83:A104"/>
    <mergeCell ref="B83:B95"/>
    <mergeCell ref="G83:G95"/>
    <mergeCell ref="B97:B103"/>
    <mergeCell ref="G97:G103"/>
    <mergeCell ref="A107:G107"/>
    <mergeCell ref="A108:B110"/>
    <mergeCell ref="F108:F110"/>
    <mergeCell ref="G109:G110"/>
    <mergeCell ref="A112:A114"/>
    <mergeCell ref="G112:G114"/>
    <mergeCell ref="A144:A145"/>
    <mergeCell ref="B144:B145"/>
    <mergeCell ref="G144:G145"/>
    <mergeCell ref="A146:A169"/>
    <mergeCell ref="B146:B153"/>
    <mergeCell ref="G146:G153"/>
    <mergeCell ref="B154:B161"/>
    <mergeCell ref="G154:G161"/>
    <mergeCell ref="B162:B168"/>
    <mergeCell ref="G162:G168"/>
    <mergeCell ref="A115:A136"/>
    <mergeCell ref="A139:G139"/>
    <mergeCell ref="A140:B142"/>
    <mergeCell ref="F140:F142"/>
    <mergeCell ref="G141:G142"/>
    <mergeCell ref="B116:B122"/>
    <mergeCell ref="G116:G122"/>
    <mergeCell ref="B123:B133"/>
    <mergeCell ref="G123:G133"/>
    <mergeCell ref="B134:B135"/>
    <mergeCell ref="G134:G135"/>
  </mergeCells>
  <phoneticPr fontId="32" type="noConversion"/>
  <pageMargins left="0.7086111307144165" right="0.7086111307144165" top="0.74791663885116577" bottom="0.74791663885116577" header="0.31486111879348755" footer="0.31486111879348755"/>
  <pageSetup paperSize="9" scale="26" orientation="landscape" r:id="rId1"/>
  <rowBreaks count="4" manualBreakCount="4">
    <brk id="35" max="16383" man="1"/>
    <brk id="74" max="16383" man="1"/>
    <brk id="106" max="16383" man="1"/>
    <brk id="13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5"/>
  <sheetViews>
    <sheetView view="pageBreakPreview" zoomScale="70" zoomScaleSheetLayoutView="70" workbookViewId="0">
      <selection activeCell="B178" sqref="B178:B188"/>
    </sheetView>
  </sheetViews>
  <sheetFormatPr defaultColWidth="9" defaultRowHeight="16.5" x14ac:dyDescent="0.3"/>
  <cols>
    <col min="1" max="1" width="16.375" style="65" customWidth="1"/>
    <col min="2" max="2" width="34.875" style="65" customWidth="1"/>
    <col min="3" max="3" width="43.5" style="65" customWidth="1"/>
    <col min="4" max="6" width="18.875" style="65" customWidth="1"/>
    <col min="7" max="7" width="77.375" style="65" customWidth="1"/>
    <col min="8" max="16384" width="9" style="65"/>
  </cols>
  <sheetData>
    <row r="1" spans="1:7" ht="51" customHeight="1" x14ac:dyDescent="0.3">
      <c r="A1" s="228" t="s">
        <v>680</v>
      </c>
      <c r="B1" s="259"/>
      <c r="C1" s="259"/>
      <c r="D1" s="259"/>
      <c r="E1" s="259"/>
      <c r="F1" s="259"/>
      <c r="G1" s="259"/>
    </row>
    <row r="2" spans="1:7" ht="32.25" customHeight="1" x14ac:dyDescent="0.3">
      <c r="A2" s="208">
        <v>44690</v>
      </c>
      <c r="B2" s="208"/>
      <c r="C2" s="8" t="s">
        <v>42</v>
      </c>
      <c r="D2" s="8" t="s">
        <v>37</v>
      </c>
      <c r="E2" s="5" t="s">
        <v>41</v>
      </c>
      <c r="F2" s="210" t="s">
        <v>50</v>
      </c>
      <c r="G2" s="112" t="s">
        <v>758</v>
      </c>
    </row>
    <row r="3" spans="1:7" ht="32.25" customHeight="1" x14ac:dyDescent="0.3">
      <c r="A3" s="208"/>
      <c r="B3" s="208"/>
      <c r="C3" s="8" t="s">
        <v>40</v>
      </c>
      <c r="D3" s="111">
        <v>10</v>
      </c>
      <c r="E3" s="111">
        <v>5</v>
      </c>
      <c r="F3" s="210"/>
      <c r="G3" s="211" t="s">
        <v>2</v>
      </c>
    </row>
    <row r="4" spans="1:7" ht="32.25" customHeight="1" x14ac:dyDescent="0.3">
      <c r="A4" s="208"/>
      <c r="B4" s="208"/>
      <c r="C4" s="8" t="s">
        <v>38</v>
      </c>
      <c r="D4" s="111">
        <v>0</v>
      </c>
      <c r="E4" s="7"/>
      <c r="F4" s="210"/>
      <c r="G4" s="211"/>
    </row>
    <row r="5" spans="1:7" ht="32.25" customHeight="1" x14ac:dyDescent="0.3">
      <c r="A5" s="24"/>
      <c r="B5" s="84" t="s">
        <v>36</v>
      </c>
      <c r="C5" s="84" t="s">
        <v>8</v>
      </c>
      <c r="D5" s="84" t="s">
        <v>14</v>
      </c>
      <c r="E5" s="84" t="s">
        <v>39</v>
      </c>
      <c r="F5" s="84" t="s">
        <v>24</v>
      </c>
      <c r="G5" s="84" t="s">
        <v>13</v>
      </c>
    </row>
    <row r="6" spans="1:7" ht="32.25" customHeight="1" x14ac:dyDescent="0.3">
      <c r="A6" s="212" t="s">
        <v>15</v>
      </c>
      <c r="B6" s="254" t="s">
        <v>681</v>
      </c>
      <c r="C6" s="82" t="s">
        <v>29</v>
      </c>
      <c r="D6" s="92">
        <v>20</v>
      </c>
      <c r="E6" s="51">
        <f>$E$3</f>
        <v>5</v>
      </c>
      <c r="F6" s="14">
        <f>D6*E6</f>
        <v>100</v>
      </c>
      <c r="G6" s="243" t="s">
        <v>684</v>
      </c>
    </row>
    <row r="7" spans="1:7" ht="32.25" customHeight="1" x14ac:dyDescent="0.3">
      <c r="A7" s="205"/>
      <c r="B7" s="256"/>
      <c r="C7" s="91" t="s">
        <v>682</v>
      </c>
      <c r="D7" s="92">
        <v>10</v>
      </c>
      <c r="E7" s="51">
        <f t="shared" ref="E7:E9" si="0">$E$3</f>
        <v>5</v>
      </c>
      <c r="F7" s="14">
        <f t="shared" ref="F7:F9" si="1">D7*E7</f>
        <v>50</v>
      </c>
      <c r="G7" s="260"/>
    </row>
    <row r="8" spans="1:7" ht="32.25" customHeight="1" x14ac:dyDescent="0.3">
      <c r="A8" s="205"/>
      <c r="B8" s="256"/>
      <c r="C8" s="91" t="s">
        <v>683</v>
      </c>
      <c r="D8" s="92">
        <v>10</v>
      </c>
      <c r="E8" s="51">
        <f t="shared" si="0"/>
        <v>5</v>
      </c>
      <c r="F8" s="14">
        <f t="shared" si="1"/>
        <v>50</v>
      </c>
      <c r="G8" s="260"/>
    </row>
    <row r="9" spans="1:7" ht="32.25" customHeight="1" x14ac:dyDescent="0.3">
      <c r="A9" s="236"/>
      <c r="B9" s="255"/>
      <c r="C9" s="91" t="s">
        <v>170</v>
      </c>
      <c r="D9" s="92">
        <v>5</v>
      </c>
      <c r="E9" s="51">
        <f t="shared" si="0"/>
        <v>5</v>
      </c>
      <c r="F9" s="14">
        <f t="shared" si="1"/>
        <v>25</v>
      </c>
      <c r="G9" s="244"/>
    </row>
    <row r="10" spans="1:7" ht="32.25" customHeight="1" x14ac:dyDescent="0.3">
      <c r="A10" s="205" t="s">
        <v>73</v>
      </c>
      <c r="B10" s="110" t="s">
        <v>79</v>
      </c>
      <c r="C10" s="82" t="s">
        <v>29</v>
      </c>
      <c r="D10" s="83">
        <v>55</v>
      </c>
      <c r="E10" s="51">
        <f t="shared" ref="E10:E27" si="2">$D$3+$D$4</f>
        <v>10</v>
      </c>
      <c r="F10" s="51">
        <f t="shared" ref="F10:F27" si="3">D10*$D$3+D10*2.1*$D$4</f>
        <v>550</v>
      </c>
      <c r="G10" s="122" t="s">
        <v>64</v>
      </c>
    </row>
    <row r="11" spans="1:7" ht="32.25" customHeight="1" x14ac:dyDescent="0.3">
      <c r="A11" s="205"/>
      <c r="B11" s="218" t="s">
        <v>276</v>
      </c>
      <c r="C11" s="82" t="s">
        <v>279</v>
      </c>
      <c r="D11" s="83">
        <v>40</v>
      </c>
      <c r="E11" s="51">
        <f t="shared" si="2"/>
        <v>10</v>
      </c>
      <c r="F11" s="51">
        <f t="shared" si="3"/>
        <v>400</v>
      </c>
      <c r="G11" s="233" t="s">
        <v>282</v>
      </c>
    </row>
    <row r="12" spans="1:7" ht="32.25" customHeight="1" x14ac:dyDescent="0.3">
      <c r="A12" s="205"/>
      <c r="B12" s="219"/>
      <c r="C12" s="82" t="s">
        <v>280</v>
      </c>
      <c r="D12" s="83">
        <v>3</v>
      </c>
      <c r="E12" s="51">
        <f t="shared" si="2"/>
        <v>10</v>
      </c>
      <c r="F12" s="51">
        <f t="shared" si="3"/>
        <v>30</v>
      </c>
      <c r="G12" s="234"/>
    </row>
    <row r="13" spans="1:7" ht="32.25" customHeight="1" x14ac:dyDescent="0.3">
      <c r="A13" s="205"/>
      <c r="B13" s="219"/>
      <c r="C13" s="82" t="s">
        <v>281</v>
      </c>
      <c r="D13" s="83">
        <v>0.5</v>
      </c>
      <c r="E13" s="51">
        <f t="shared" si="2"/>
        <v>10</v>
      </c>
      <c r="F13" s="51">
        <f t="shared" si="3"/>
        <v>5</v>
      </c>
      <c r="G13" s="234"/>
    </row>
    <row r="14" spans="1:7" ht="32.25" customHeight="1" x14ac:dyDescent="0.3">
      <c r="A14" s="205"/>
      <c r="B14" s="261" t="s">
        <v>278</v>
      </c>
      <c r="C14" s="82" t="s">
        <v>283</v>
      </c>
      <c r="D14" s="83">
        <v>30</v>
      </c>
      <c r="E14" s="51">
        <f t="shared" si="2"/>
        <v>10</v>
      </c>
      <c r="F14" s="51">
        <f t="shared" si="3"/>
        <v>300</v>
      </c>
      <c r="G14" s="223" t="s">
        <v>285</v>
      </c>
    </row>
    <row r="15" spans="1:7" ht="32.25" customHeight="1" x14ac:dyDescent="0.3">
      <c r="A15" s="205"/>
      <c r="B15" s="261"/>
      <c r="C15" s="82" t="s">
        <v>284</v>
      </c>
      <c r="D15" s="83">
        <v>5</v>
      </c>
      <c r="E15" s="51">
        <f t="shared" si="2"/>
        <v>10</v>
      </c>
      <c r="F15" s="51">
        <f t="shared" si="3"/>
        <v>50</v>
      </c>
      <c r="G15" s="223"/>
    </row>
    <row r="16" spans="1:7" ht="32.25" customHeight="1" x14ac:dyDescent="0.3">
      <c r="A16" s="205"/>
      <c r="B16" s="261"/>
      <c r="C16" s="82" t="s">
        <v>100</v>
      </c>
      <c r="D16" s="83">
        <v>3</v>
      </c>
      <c r="E16" s="51">
        <f t="shared" si="2"/>
        <v>10</v>
      </c>
      <c r="F16" s="51">
        <f t="shared" si="3"/>
        <v>30</v>
      </c>
      <c r="G16" s="223"/>
    </row>
    <row r="17" spans="1:7" ht="32.25" customHeight="1" x14ac:dyDescent="0.3">
      <c r="A17" s="205"/>
      <c r="B17" s="261"/>
      <c r="C17" s="82" t="s">
        <v>280</v>
      </c>
      <c r="D17" s="83">
        <v>3</v>
      </c>
      <c r="E17" s="51">
        <f t="shared" si="2"/>
        <v>10</v>
      </c>
      <c r="F17" s="51">
        <f t="shared" si="3"/>
        <v>30</v>
      </c>
      <c r="G17" s="223"/>
    </row>
    <row r="18" spans="1:7" ht="32.25" customHeight="1" x14ac:dyDescent="0.3">
      <c r="A18" s="205"/>
      <c r="B18" s="261"/>
      <c r="C18" s="82" t="s">
        <v>101</v>
      </c>
      <c r="D18" s="83">
        <v>1.5</v>
      </c>
      <c r="E18" s="51">
        <f t="shared" si="2"/>
        <v>10</v>
      </c>
      <c r="F18" s="51">
        <f t="shared" si="3"/>
        <v>15</v>
      </c>
      <c r="G18" s="223"/>
    </row>
    <row r="19" spans="1:7" ht="32.25" customHeight="1" x14ac:dyDescent="0.3">
      <c r="A19" s="205"/>
      <c r="B19" s="261"/>
      <c r="C19" s="82" t="s">
        <v>248</v>
      </c>
      <c r="D19" s="83">
        <v>0.2</v>
      </c>
      <c r="E19" s="51">
        <f t="shared" si="2"/>
        <v>10</v>
      </c>
      <c r="F19" s="51">
        <f t="shared" si="3"/>
        <v>2</v>
      </c>
      <c r="G19" s="223"/>
    </row>
    <row r="20" spans="1:7" ht="32.25" customHeight="1" x14ac:dyDescent="0.3">
      <c r="A20" s="205"/>
      <c r="B20" s="261" t="s">
        <v>277</v>
      </c>
      <c r="C20" s="82" t="s">
        <v>286</v>
      </c>
      <c r="D20" s="83">
        <v>35</v>
      </c>
      <c r="E20" s="51">
        <f t="shared" si="2"/>
        <v>10</v>
      </c>
      <c r="F20" s="51">
        <f t="shared" si="3"/>
        <v>350</v>
      </c>
      <c r="G20" s="223" t="s">
        <v>288</v>
      </c>
    </row>
    <row r="21" spans="1:7" ht="32.25" customHeight="1" x14ac:dyDescent="0.3">
      <c r="A21" s="205"/>
      <c r="B21" s="261"/>
      <c r="C21" s="82" t="s">
        <v>280</v>
      </c>
      <c r="D21" s="83">
        <v>1.5</v>
      </c>
      <c r="E21" s="51">
        <f t="shared" si="2"/>
        <v>10</v>
      </c>
      <c r="F21" s="51">
        <f t="shared" si="3"/>
        <v>15</v>
      </c>
      <c r="G21" s="223"/>
    </row>
    <row r="22" spans="1:7" ht="32.25" customHeight="1" x14ac:dyDescent="0.3">
      <c r="A22" s="205"/>
      <c r="B22" s="261"/>
      <c r="C22" s="82" t="s">
        <v>255</v>
      </c>
      <c r="D22" s="83">
        <v>0.5</v>
      </c>
      <c r="E22" s="51">
        <f t="shared" si="2"/>
        <v>10</v>
      </c>
      <c r="F22" s="51">
        <f t="shared" si="3"/>
        <v>5</v>
      </c>
      <c r="G22" s="223"/>
    </row>
    <row r="23" spans="1:7" ht="32.25" customHeight="1" x14ac:dyDescent="0.3">
      <c r="A23" s="205"/>
      <c r="B23" s="261"/>
      <c r="C23" s="82" t="s">
        <v>287</v>
      </c>
      <c r="D23" s="83">
        <v>0.2</v>
      </c>
      <c r="E23" s="51">
        <f t="shared" si="2"/>
        <v>10</v>
      </c>
      <c r="F23" s="51">
        <f t="shared" si="3"/>
        <v>2</v>
      </c>
      <c r="G23" s="223"/>
    </row>
    <row r="24" spans="1:7" ht="32.25" customHeight="1" x14ac:dyDescent="0.3">
      <c r="A24" s="205"/>
      <c r="B24" s="261"/>
      <c r="C24" s="82" t="s">
        <v>256</v>
      </c>
      <c r="D24" s="83">
        <v>0.2</v>
      </c>
      <c r="E24" s="51">
        <f t="shared" si="2"/>
        <v>10</v>
      </c>
      <c r="F24" s="51">
        <f t="shared" si="3"/>
        <v>2</v>
      </c>
      <c r="G24" s="223"/>
    </row>
    <row r="25" spans="1:7" ht="32.25" customHeight="1" x14ac:dyDescent="0.3">
      <c r="A25" s="205"/>
      <c r="B25" s="261"/>
      <c r="C25" s="82" t="s">
        <v>248</v>
      </c>
      <c r="D25" s="83">
        <v>0.1</v>
      </c>
      <c r="E25" s="51">
        <f t="shared" si="2"/>
        <v>10</v>
      </c>
      <c r="F25" s="51">
        <f t="shared" si="3"/>
        <v>1</v>
      </c>
      <c r="G25" s="223"/>
    </row>
    <row r="26" spans="1:7" ht="32.25" customHeight="1" x14ac:dyDescent="0.3">
      <c r="A26" s="205"/>
      <c r="B26" s="261"/>
      <c r="C26" s="82" t="s">
        <v>257</v>
      </c>
      <c r="D26" s="83">
        <v>0.1</v>
      </c>
      <c r="E26" s="51">
        <f t="shared" si="2"/>
        <v>10</v>
      </c>
      <c r="F26" s="51">
        <f t="shared" si="3"/>
        <v>1</v>
      </c>
      <c r="G26" s="223"/>
    </row>
    <row r="27" spans="1:7" ht="32.25" customHeight="1" x14ac:dyDescent="0.3">
      <c r="A27" s="205"/>
      <c r="B27" s="118" t="s">
        <v>56</v>
      </c>
      <c r="C27" s="44" t="s">
        <v>7</v>
      </c>
      <c r="D27" s="42">
        <v>20</v>
      </c>
      <c r="E27" s="43">
        <f t="shared" si="2"/>
        <v>10</v>
      </c>
      <c r="F27" s="43">
        <f t="shared" si="3"/>
        <v>200</v>
      </c>
      <c r="G27" s="116"/>
    </row>
    <row r="28" spans="1:7" ht="32.25" customHeight="1" x14ac:dyDescent="0.3">
      <c r="A28" s="240" t="s">
        <v>20</v>
      </c>
      <c r="B28" s="184" t="s">
        <v>72</v>
      </c>
      <c r="C28" s="91" t="s">
        <v>292</v>
      </c>
      <c r="D28" s="92">
        <v>30</v>
      </c>
      <c r="E28" s="51">
        <f t="shared" ref="E28:E29" si="4">$E$3</f>
        <v>5</v>
      </c>
      <c r="F28" s="51">
        <f t="shared" ref="F28:F29" si="5">D28*E28</f>
        <v>150</v>
      </c>
      <c r="G28" s="243" t="s">
        <v>293</v>
      </c>
    </row>
    <row r="29" spans="1:7" ht="32.25" customHeight="1" x14ac:dyDescent="0.3">
      <c r="A29" s="242"/>
      <c r="B29" s="184" t="s">
        <v>70</v>
      </c>
      <c r="C29" s="91" t="s">
        <v>70</v>
      </c>
      <c r="D29" s="92">
        <v>200</v>
      </c>
      <c r="E29" s="51">
        <f t="shared" si="4"/>
        <v>5</v>
      </c>
      <c r="F29" s="51">
        <f t="shared" si="5"/>
        <v>1000</v>
      </c>
      <c r="G29" s="244"/>
    </row>
    <row r="30" spans="1:7" ht="51" customHeight="1" x14ac:dyDescent="0.3">
      <c r="A30" s="206" t="s">
        <v>680</v>
      </c>
      <c r="B30" s="207"/>
      <c r="C30" s="207"/>
      <c r="D30" s="207"/>
      <c r="E30" s="207"/>
      <c r="F30" s="207"/>
      <c r="G30" s="207"/>
    </row>
    <row r="31" spans="1:7" ht="32.25" customHeight="1" x14ac:dyDescent="0.3">
      <c r="A31" s="245">
        <f>A2+1</f>
        <v>44691</v>
      </c>
      <c r="B31" s="246"/>
      <c r="C31" s="8" t="s">
        <v>42</v>
      </c>
      <c r="D31" s="8" t="s">
        <v>37</v>
      </c>
      <c r="E31" s="5" t="s">
        <v>41</v>
      </c>
      <c r="F31" s="251" t="s">
        <v>50</v>
      </c>
      <c r="G31" s="112" t="s">
        <v>755</v>
      </c>
    </row>
    <row r="32" spans="1:7" ht="32.25" customHeight="1" x14ac:dyDescent="0.3">
      <c r="A32" s="247"/>
      <c r="B32" s="248"/>
      <c r="C32" s="8" t="s">
        <v>40</v>
      </c>
      <c r="D32" s="111">
        <v>10</v>
      </c>
      <c r="E32" s="111">
        <v>5</v>
      </c>
      <c r="F32" s="252"/>
      <c r="G32" s="254" t="s">
        <v>2</v>
      </c>
    </row>
    <row r="33" spans="1:7" ht="32.25" customHeight="1" x14ac:dyDescent="0.3">
      <c r="A33" s="249"/>
      <c r="B33" s="250"/>
      <c r="C33" s="8" t="s">
        <v>38</v>
      </c>
      <c r="D33" s="111">
        <v>0</v>
      </c>
      <c r="E33" s="7"/>
      <c r="F33" s="253"/>
      <c r="G33" s="255"/>
    </row>
    <row r="34" spans="1:7" ht="32.25" customHeight="1" x14ac:dyDescent="0.3">
      <c r="A34" s="84" t="s">
        <v>35</v>
      </c>
      <c r="B34" s="84" t="s">
        <v>36</v>
      </c>
      <c r="C34" s="84" t="s">
        <v>8</v>
      </c>
      <c r="D34" s="84" t="s">
        <v>14</v>
      </c>
      <c r="E34" s="84" t="s">
        <v>39</v>
      </c>
      <c r="F34" s="84" t="s">
        <v>24</v>
      </c>
      <c r="G34" s="84" t="s">
        <v>13</v>
      </c>
    </row>
    <row r="35" spans="1:7" s="55" customFormat="1" ht="32.25" customHeight="1" x14ac:dyDescent="0.3">
      <c r="A35" s="240" t="s">
        <v>15</v>
      </c>
      <c r="B35" s="119" t="s">
        <v>290</v>
      </c>
      <c r="C35" s="112" t="s">
        <v>291</v>
      </c>
      <c r="D35" s="47">
        <v>100</v>
      </c>
      <c r="E35" s="51">
        <f>$E$32</f>
        <v>5</v>
      </c>
      <c r="F35" s="14">
        <f>D35*E35</f>
        <v>500</v>
      </c>
      <c r="G35" s="115" t="s">
        <v>4</v>
      </c>
    </row>
    <row r="36" spans="1:7" s="55" customFormat="1" ht="32.25" customHeight="1" x14ac:dyDescent="0.3">
      <c r="A36" s="241"/>
      <c r="B36" s="117" t="s">
        <v>74</v>
      </c>
      <c r="C36" s="107" t="s">
        <v>210</v>
      </c>
      <c r="D36" s="108">
        <v>100</v>
      </c>
      <c r="E36" s="51">
        <f>$E$32</f>
        <v>5</v>
      </c>
      <c r="F36" s="14">
        <f>D36*E36</f>
        <v>500</v>
      </c>
      <c r="G36" s="115"/>
    </row>
    <row r="37" spans="1:7" ht="32.25" customHeight="1" x14ac:dyDescent="0.3">
      <c r="A37" s="204" t="s">
        <v>37</v>
      </c>
      <c r="B37" s="218" t="s">
        <v>61</v>
      </c>
      <c r="C37" s="105" t="s">
        <v>29</v>
      </c>
      <c r="D37" s="51">
        <v>50</v>
      </c>
      <c r="E37" s="51">
        <f t="shared" ref="E37:E59" si="6">$D$32+$D$33</f>
        <v>10</v>
      </c>
      <c r="F37" s="51">
        <f t="shared" ref="F37:F69" si="7">D37*$D$32+D37*2.1*$D$33</f>
        <v>500</v>
      </c>
      <c r="G37" s="220" t="s">
        <v>66</v>
      </c>
    </row>
    <row r="38" spans="1:7" ht="32.25" customHeight="1" x14ac:dyDescent="0.3">
      <c r="A38" s="205"/>
      <c r="B38" s="238"/>
      <c r="C38" s="105" t="s">
        <v>76</v>
      </c>
      <c r="D38" s="51">
        <v>5</v>
      </c>
      <c r="E38" s="51">
        <f t="shared" si="6"/>
        <v>10</v>
      </c>
      <c r="F38" s="51">
        <f t="shared" si="7"/>
        <v>50</v>
      </c>
      <c r="G38" s="239"/>
    </row>
    <row r="39" spans="1:7" ht="32.25" customHeight="1" x14ac:dyDescent="0.3">
      <c r="A39" s="205"/>
      <c r="B39" s="222" t="s">
        <v>294</v>
      </c>
      <c r="C39" s="82" t="s">
        <v>307</v>
      </c>
      <c r="D39" s="83">
        <v>30</v>
      </c>
      <c r="E39" s="51">
        <f t="shared" si="6"/>
        <v>10</v>
      </c>
      <c r="F39" s="51">
        <f t="shared" si="7"/>
        <v>300</v>
      </c>
      <c r="G39" s="225" t="s">
        <v>306</v>
      </c>
    </row>
    <row r="40" spans="1:7" ht="32.25" customHeight="1" x14ac:dyDescent="0.3">
      <c r="A40" s="205"/>
      <c r="B40" s="222"/>
      <c r="C40" s="82" t="s">
        <v>308</v>
      </c>
      <c r="D40" s="83">
        <v>20</v>
      </c>
      <c r="E40" s="51">
        <f t="shared" si="6"/>
        <v>10</v>
      </c>
      <c r="F40" s="51">
        <f t="shared" si="7"/>
        <v>200</v>
      </c>
      <c r="G40" s="225"/>
    </row>
    <row r="41" spans="1:7" ht="32.25" customHeight="1" x14ac:dyDescent="0.3">
      <c r="A41" s="205"/>
      <c r="B41" s="222"/>
      <c r="C41" s="82" t="s">
        <v>309</v>
      </c>
      <c r="D41" s="83">
        <v>5</v>
      </c>
      <c r="E41" s="51">
        <f t="shared" si="6"/>
        <v>10</v>
      </c>
      <c r="F41" s="51">
        <f t="shared" si="7"/>
        <v>50</v>
      </c>
      <c r="G41" s="225"/>
    </row>
    <row r="42" spans="1:7" ht="32.25" customHeight="1" x14ac:dyDescent="0.3">
      <c r="A42" s="205"/>
      <c r="B42" s="222"/>
      <c r="C42" s="82" t="s">
        <v>100</v>
      </c>
      <c r="D42" s="83">
        <v>1</v>
      </c>
      <c r="E42" s="51">
        <f t="shared" si="6"/>
        <v>10</v>
      </c>
      <c r="F42" s="51">
        <f t="shared" si="7"/>
        <v>10</v>
      </c>
      <c r="G42" s="225"/>
    </row>
    <row r="43" spans="1:7" ht="32.25" customHeight="1" x14ac:dyDescent="0.3">
      <c r="A43" s="205"/>
      <c r="B43" s="222"/>
      <c r="C43" s="82" t="s">
        <v>310</v>
      </c>
      <c r="D43" s="83">
        <v>0.5</v>
      </c>
      <c r="E43" s="51">
        <f t="shared" si="6"/>
        <v>10</v>
      </c>
      <c r="F43" s="51">
        <f t="shared" si="7"/>
        <v>5</v>
      </c>
      <c r="G43" s="225"/>
    </row>
    <row r="44" spans="1:7" ht="32.25" customHeight="1" x14ac:dyDescent="0.3">
      <c r="A44" s="205"/>
      <c r="B44" s="222"/>
      <c r="C44" s="82" t="s">
        <v>287</v>
      </c>
      <c r="D44" s="83">
        <v>0.5</v>
      </c>
      <c r="E44" s="51">
        <f t="shared" si="6"/>
        <v>10</v>
      </c>
      <c r="F44" s="51">
        <f t="shared" si="7"/>
        <v>5</v>
      </c>
      <c r="G44" s="225"/>
    </row>
    <row r="45" spans="1:7" ht="32.25" customHeight="1" x14ac:dyDescent="0.3">
      <c r="A45" s="205"/>
      <c r="B45" s="222"/>
      <c r="C45" s="82" t="s">
        <v>256</v>
      </c>
      <c r="D45" s="83">
        <v>0.5</v>
      </c>
      <c r="E45" s="51">
        <f t="shared" si="6"/>
        <v>10</v>
      </c>
      <c r="F45" s="51">
        <f t="shared" si="7"/>
        <v>5</v>
      </c>
      <c r="G45" s="225"/>
    </row>
    <row r="46" spans="1:7" ht="32.25" customHeight="1" x14ac:dyDescent="0.3">
      <c r="A46" s="205"/>
      <c r="B46" s="222" t="s">
        <v>295</v>
      </c>
      <c r="C46" s="91" t="s">
        <v>48</v>
      </c>
      <c r="D46" s="92">
        <v>0.20000000298023224</v>
      </c>
      <c r="E46" s="51">
        <f t="shared" si="6"/>
        <v>10</v>
      </c>
      <c r="F46" s="51">
        <f t="shared" si="7"/>
        <v>2.0000000298023224</v>
      </c>
      <c r="G46" s="225" t="s">
        <v>312</v>
      </c>
    </row>
    <row r="47" spans="1:7" ht="32.25" customHeight="1" x14ac:dyDescent="0.3">
      <c r="A47" s="205"/>
      <c r="B47" s="222"/>
      <c r="C47" s="91" t="s">
        <v>28</v>
      </c>
      <c r="D47" s="92">
        <v>0.10000000149011612</v>
      </c>
      <c r="E47" s="51">
        <f t="shared" si="6"/>
        <v>10</v>
      </c>
      <c r="F47" s="51">
        <f t="shared" si="7"/>
        <v>1.0000000149011612</v>
      </c>
      <c r="G47" s="225"/>
    </row>
    <row r="48" spans="1:7" ht="32.25" customHeight="1" x14ac:dyDescent="0.3">
      <c r="A48" s="205"/>
      <c r="B48" s="222"/>
      <c r="C48" s="91" t="s">
        <v>25</v>
      </c>
      <c r="D48" s="92">
        <v>1</v>
      </c>
      <c r="E48" s="51">
        <f t="shared" si="6"/>
        <v>10</v>
      </c>
      <c r="F48" s="51">
        <f t="shared" si="7"/>
        <v>10</v>
      </c>
      <c r="G48" s="225"/>
    </row>
    <row r="49" spans="1:7" ht="32.25" customHeight="1" x14ac:dyDescent="0.3">
      <c r="A49" s="205"/>
      <c r="B49" s="222"/>
      <c r="C49" s="91" t="s">
        <v>107</v>
      </c>
      <c r="D49" s="92">
        <v>2</v>
      </c>
      <c r="E49" s="51">
        <f t="shared" si="6"/>
        <v>10</v>
      </c>
      <c r="F49" s="51">
        <f t="shared" si="7"/>
        <v>20</v>
      </c>
      <c r="G49" s="225"/>
    </row>
    <row r="50" spans="1:7" ht="32.25" customHeight="1" x14ac:dyDescent="0.3">
      <c r="A50" s="205"/>
      <c r="B50" s="222"/>
      <c r="C50" s="91" t="s">
        <v>19</v>
      </c>
      <c r="D50" s="92">
        <v>1</v>
      </c>
      <c r="E50" s="51">
        <f t="shared" si="6"/>
        <v>10</v>
      </c>
      <c r="F50" s="51">
        <f t="shared" si="7"/>
        <v>10</v>
      </c>
      <c r="G50" s="225"/>
    </row>
    <row r="51" spans="1:7" ht="32.25" customHeight="1" x14ac:dyDescent="0.3">
      <c r="A51" s="205"/>
      <c r="B51" s="222"/>
      <c r="C51" s="91" t="s">
        <v>30</v>
      </c>
      <c r="D51" s="92">
        <v>2.5</v>
      </c>
      <c r="E51" s="51">
        <f t="shared" si="6"/>
        <v>10</v>
      </c>
      <c r="F51" s="51">
        <f t="shared" si="7"/>
        <v>25</v>
      </c>
      <c r="G51" s="225"/>
    </row>
    <row r="52" spans="1:7" ht="32.25" customHeight="1" x14ac:dyDescent="0.3">
      <c r="A52" s="205"/>
      <c r="B52" s="222"/>
      <c r="C52" s="91" t="s">
        <v>311</v>
      </c>
      <c r="D52" s="92">
        <v>15</v>
      </c>
      <c r="E52" s="51">
        <f t="shared" si="6"/>
        <v>10</v>
      </c>
      <c r="F52" s="51">
        <f t="shared" si="7"/>
        <v>150</v>
      </c>
      <c r="G52" s="225"/>
    </row>
    <row r="53" spans="1:7" ht="32.25" customHeight="1" x14ac:dyDescent="0.3">
      <c r="A53" s="205"/>
      <c r="B53" s="222"/>
      <c r="C53" s="91" t="s">
        <v>119</v>
      </c>
      <c r="D53" s="92">
        <v>25</v>
      </c>
      <c r="E53" s="51">
        <f t="shared" si="6"/>
        <v>10</v>
      </c>
      <c r="F53" s="51">
        <f t="shared" si="7"/>
        <v>250</v>
      </c>
      <c r="G53" s="225"/>
    </row>
    <row r="54" spans="1:7" ht="32.25" customHeight="1" x14ac:dyDescent="0.3">
      <c r="A54" s="205"/>
      <c r="B54" s="222" t="s">
        <v>296</v>
      </c>
      <c r="C54" s="91" t="s">
        <v>313</v>
      </c>
      <c r="D54" s="92">
        <v>35</v>
      </c>
      <c r="E54" s="51">
        <f t="shared" si="6"/>
        <v>10</v>
      </c>
      <c r="F54" s="51">
        <f t="shared" si="7"/>
        <v>350</v>
      </c>
      <c r="G54" s="223" t="s">
        <v>314</v>
      </c>
    </row>
    <row r="55" spans="1:7" ht="32.25" customHeight="1" x14ac:dyDescent="0.3">
      <c r="A55" s="205"/>
      <c r="B55" s="222"/>
      <c r="C55" s="91" t="s">
        <v>11</v>
      </c>
      <c r="D55" s="92">
        <v>1.5</v>
      </c>
      <c r="E55" s="51">
        <f t="shared" si="6"/>
        <v>10</v>
      </c>
      <c r="F55" s="51">
        <f t="shared" si="7"/>
        <v>15</v>
      </c>
      <c r="G55" s="223"/>
    </row>
    <row r="56" spans="1:7" ht="32.25" customHeight="1" x14ac:dyDescent="0.3">
      <c r="A56" s="205"/>
      <c r="B56" s="222"/>
      <c r="C56" s="91" t="s">
        <v>48</v>
      </c>
      <c r="D56" s="92">
        <v>0.20000000298023224</v>
      </c>
      <c r="E56" s="51">
        <f t="shared" si="6"/>
        <v>10</v>
      </c>
      <c r="F56" s="51">
        <f t="shared" si="7"/>
        <v>2.0000000298023224</v>
      </c>
      <c r="G56" s="223"/>
    </row>
    <row r="57" spans="1:7" ht="32.25" customHeight="1" x14ac:dyDescent="0.3">
      <c r="A57" s="205"/>
      <c r="B57" s="222"/>
      <c r="C57" s="91" t="s">
        <v>52</v>
      </c>
      <c r="D57" s="92">
        <v>1.7999999523162842</v>
      </c>
      <c r="E57" s="51">
        <f t="shared" si="6"/>
        <v>10</v>
      </c>
      <c r="F57" s="51">
        <f t="shared" si="7"/>
        <v>17.999999523162842</v>
      </c>
      <c r="G57" s="223"/>
    </row>
    <row r="58" spans="1:7" ht="32.25" customHeight="1" x14ac:dyDescent="0.3">
      <c r="A58" s="205"/>
      <c r="B58" s="222"/>
      <c r="C58" s="91" t="s">
        <v>25</v>
      </c>
      <c r="D58" s="92">
        <v>0.20000000298023224</v>
      </c>
      <c r="E58" s="51">
        <f t="shared" si="6"/>
        <v>10</v>
      </c>
      <c r="F58" s="51">
        <f t="shared" si="7"/>
        <v>2.0000000298023224</v>
      </c>
      <c r="G58" s="223"/>
    </row>
    <row r="59" spans="1:7" ht="32.25" customHeight="1" x14ac:dyDescent="0.3">
      <c r="A59" s="236"/>
      <c r="B59" s="119" t="s">
        <v>57</v>
      </c>
      <c r="C59" s="119" t="s">
        <v>57</v>
      </c>
      <c r="D59" s="26">
        <v>20</v>
      </c>
      <c r="E59" s="51">
        <f t="shared" si="6"/>
        <v>10</v>
      </c>
      <c r="F59" s="51">
        <f t="shared" si="7"/>
        <v>200</v>
      </c>
      <c r="G59" s="50"/>
    </row>
    <row r="60" spans="1:7" ht="32.25" customHeight="1" x14ac:dyDescent="0.3">
      <c r="A60" s="204" t="s">
        <v>20</v>
      </c>
      <c r="B60" s="213" t="s">
        <v>297</v>
      </c>
      <c r="C60" s="142" t="s">
        <v>298</v>
      </c>
      <c r="D60" s="26">
        <v>40</v>
      </c>
      <c r="E60" s="51">
        <f t="shared" ref="E60:E68" si="8">$E$32</f>
        <v>5</v>
      </c>
      <c r="F60" s="51">
        <f t="shared" si="7"/>
        <v>400</v>
      </c>
      <c r="G60" s="233" t="s">
        <v>305</v>
      </c>
    </row>
    <row r="61" spans="1:7" ht="32.25" customHeight="1" x14ac:dyDescent="0.3">
      <c r="A61" s="205"/>
      <c r="B61" s="214"/>
      <c r="C61" s="142" t="s">
        <v>299</v>
      </c>
      <c r="D61" s="26">
        <v>30</v>
      </c>
      <c r="E61" s="51">
        <f t="shared" si="8"/>
        <v>5</v>
      </c>
      <c r="F61" s="51">
        <f t="shared" si="7"/>
        <v>300</v>
      </c>
      <c r="G61" s="234"/>
    </row>
    <row r="62" spans="1:7" ht="32.25" customHeight="1" x14ac:dyDescent="0.3">
      <c r="A62" s="205"/>
      <c r="B62" s="214"/>
      <c r="C62" s="142" t="s">
        <v>300</v>
      </c>
      <c r="D62" s="26">
        <v>10</v>
      </c>
      <c r="E62" s="51">
        <f t="shared" si="8"/>
        <v>5</v>
      </c>
      <c r="F62" s="51">
        <f t="shared" si="7"/>
        <v>100</v>
      </c>
      <c r="G62" s="234"/>
    </row>
    <row r="63" spans="1:7" ht="32.25" customHeight="1" x14ac:dyDescent="0.3">
      <c r="A63" s="205"/>
      <c r="B63" s="214"/>
      <c r="C63" s="142" t="s">
        <v>301</v>
      </c>
      <c r="D63" s="26">
        <v>8</v>
      </c>
      <c r="E63" s="51">
        <f t="shared" si="8"/>
        <v>5</v>
      </c>
      <c r="F63" s="51">
        <f t="shared" si="7"/>
        <v>80</v>
      </c>
      <c r="G63" s="234"/>
    </row>
    <row r="64" spans="1:7" ht="32.25" customHeight="1" x14ac:dyDescent="0.3">
      <c r="A64" s="205"/>
      <c r="B64" s="214"/>
      <c r="C64" s="142" t="s">
        <v>252</v>
      </c>
      <c r="D64" s="26">
        <v>8</v>
      </c>
      <c r="E64" s="51">
        <f t="shared" si="8"/>
        <v>5</v>
      </c>
      <c r="F64" s="51">
        <f t="shared" si="7"/>
        <v>80</v>
      </c>
      <c r="G64" s="234"/>
    </row>
    <row r="65" spans="1:7" ht="32.25" customHeight="1" x14ac:dyDescent="0.3">
      <c r="A65" s="205"/>
      <c r="B65" s="214"/>
      <c r="C65" s="166" t="s">
        <v>302</v>
      </c>
      <c r="D65" s="26">
        <v>5</v>
      </c>
      <c r="E65" s="51">
        <f t="shared" si="8"/>
        <v>5</v>
      </c>
      <c r="F65" s="51">
        <f t="shared" si="7"/>
        <v>50</v>
      </c>
      <c r="G65" s="234"/>
    </row>
    <row r="66" spans="1:7" ht="32.25" customHeight="1" x14ac:dyDescent="0.3">
      <c r="A66" s="205"/>
      <c r="B66" s="214"/>
      <c r="C66" s="166" t="s">
        <v>303</v>
      </c>
      <c r="D66" s="26">
        <v>5</v>
      </c>
      <c r="E66" s="51">
        <f t="shared" si="8"/>
        <v>5</v>
      </c>
      <c r="F66" s="51">
        <f t="shared" si="7"/>
        <v>50</v>
      </c>
      <c r="G66" s="234"/>
    </row>
    <row r="67" spans="1:7" ht="32.25" customHeight="1" x14ac:dyDescent="0.3">
      <c r="A67" s="205"/>
      <c r="B67" s="214"/>
      <c r="C67" s="166" t="s">
        <v>287</v>
      </c>
      <c r="D67" s="26">
        <v>2</v>
      </c>
      <c r="E67" s="51">
        <f t="shared" si="8"/>
        <v>5</v>
      </c>
      <c r="F67" s="51">
        <f t="shared" si="7"/>
        <v>20</v>
      </c>
      <c r="G67" s="234"/>
    </row>
    <row r="68" spans="1:7" ht="32.25" customHeight="1" x14ac:dyDescent="0.3">
      <c r="A68" s="205"/>
      <c r="B68" s="214"/>
      <c r="C68" s="166" t="s">
        <v>304</v>
      </c>
      <c r="D68" s="26">
        <v>2</v>
      </c>
      <c r="E68" s="51">
        <f t="shared" si="8"/>
        <v>5</v>
      </c>
      <c r="F68" s="51">
        <f t="shared" si="7"/>
        <v>20</v>
      </c>
      <c r="G68" s="234"/>
    </row>
    <row r="69" spans="1:7" ht="32.25" customHeight="1" x14ac:dyDescent="0.3">
      <c r="A69" s="205"/>
      <c r="B69" s="214"/>
      <c r="C69" s="142" t="s">
        <v>289</v>
      </c>
      <c r="D69" s="26">
        <v>1</v>
      </c>
      <c r="E69" s="51">
        <f>$E$32</f>
        <v>5</v>
      </c>
      <c r="F69" s="51">
        <f t="shared" si="7"/>
        <v>10</v>
      </c>
      <c r="G69" s="234"/>
    </row>
    <row r="70" spans="1:7" ht="54.95" customHeight="1" x14ac:dyDescent="0.3">
      <c r="A70" s="206" t="s">
        <v>699</v>
      </c>
      <c r="B70" s="207"/>
      <c r="C70" s="207"/>
      <c r="D70" s="207"/>
      <c r="E70" s="207"/>
      <c r="F70" s="207"/>
      <c r="G70" s="207"/>
    </row>
    <row r="71" spans="1:7" ht="32.25" customHeight="1" x14ac:dyDescent="0.3">
      <c r="A71" s="208">
        <f>A31+1</f>
        <v>44692</v>
      </c>
      <c r="B71" s="209"/>
      <c r="C71" s="8" t="s">
        <v>42</v>
      </c>
      <c r="D71" s="8" t="s">
        <v>37</v>
      </c>
      <c r="E71" s="5" t="s">
        <v>41</v>
      </c>
      <c r="F71" s="210" t="s">
        <v>50</v>
      </c>
      <c r="G71" s="112" t="s">
        <v>755</v>
      </c>
    </row>
    <row r="72" spans="1:7" ht="32.25" customHeight="1" x14ac:dyDescent="0.3">
      <c r="A72" s="209"/>
      <c r="B72" s="209"/>
      <c r="C72" s="8" t="s">
        <v>40</v>
      </c>
      <c r="D72" s="111">
        <v>10</v>
      </c>
      <c r="E72" s="111">
        <v>5</v>
      </c>
      <c r="F72" s="210"/>
      <c r="G72" s="211" t="s">
        <v>2</v>
      </c>
    </row>
    <row r="73" spans="1:7" ht="32.25" customHeight="1" x14ac:dyDescent="0.3">
      <c r="A73" s="209"/>
      <c r="B73" s="209"/>
      <c r="C73" s="8" t="s">
        <v>38</v>
      </c>
      <c r="D73" s="111">
        <v>0</v>
      </c>
      <c r="E73" s="7"/>
      <c r="F73" s="210"/>
      <c r="G73" s="211"/>
    </row>
    <row r="74" spans="1:7" ht="32.25" customHeight="1" x14ac:dyDescent="0.3">
      <c r="A74" s="24" t="s">
        <v>35</v>
      </c>
      <c r="B74" s="84" t="s">
        <v>36</v>
      </c>
      <c r="C74" s="84" t="s">
        <v>8</v>
      </c>
      <c r="D74" s="84" t="s">
        <v>14</v>
      </c>
      <c r="E74" s="84" t="s">
        <v>39</v>
      </c>
      <c r="F74" s="84" t="s">
        <v>24</v>
      </c>
      <c r="G74" s="84" t="s">
        <v>13</v>
      </c>
    </row>
    <row r="75" spans="1:7" ht="32.25" customHeight="1" x14ac:dyDescent="0.3">
      <c r="A75" s="212" t="s">
        <v>15</v>
      </c>
      <c r="B75" s="213" t="s">
        <v>685</v>
      </c>
      <c r="C75" s="91" t="s">
        <v>29</v>
      </c>
      <c r="D75" s="71">
        <v>20</v>
      </c>
      <c r="E75" s="51">
        <f>$E$72</f>
        <v>5</v>
      </c>
      <c r="F75" s="14">
        <f>D75*E75</f>
        <v>100</v>
      </c>
      <c r="G75" s="231" t="s">
        <v>687</v>
      </c>
    </row>
    <row r="76" spans="1:7" ht="32.25" customHeight="1" x14ac:dyDescent="0.3">
      <c r="A76" s="205"/>
      <c r="B76" s="214"/>
      <c r="C76" s="70" t="s">
        <v>377</v>
      </c>
      <c r="D76" s="71">
        <v>15</v>
      </c>
      <c r="E76" s="51">
        <f>$E$72</f>
        <v>5</v>
      </c>
      <c r="F76" s="14">
        <f>D76*E76</f>
        <v>75</v>
      </c>
      <c r="G76" s="237"/>
    </row>
    <row r="77" spans="1:7" ht="32.25" customHeight="1" x14ac:dyDescent="0.3">
      <c r="A77" s="236"/>
      <c r="B77" s="257"/>
      <c r="C77" s="70" t="s">
        <v>686</v>
      </c>
      <c r="D77" s="71">
        <v>15</v>
      </c>
      <c r="E77" s="51">
        <f>$E$72</f>
        <v>5</v>
      </c>
      <c r="F77" s="14">
        <f>D77*E77</f>
        <v>75</v>
      </c>
      <c r="G77" s="232"/>
    </row>
    <row r="78" spans="1:7" ht="32.25" customHeight="1" x14ac:dyDescent="0.3">
      <c r="A78" s="204" t="s">
        <v>37</v>
      </c>
      <c r="B78" s="222" t="s">
        <v>315</v>
      </c>
      <c r="C78" s="91" t="s">
        <v>27</v>
      </c>
      <c r="D78" s="92">
        <v>10</v>
      </c>
      <c r="E78" s="29">
        <f t="shared" ref="E78:E93" si="9">$D$72+$D$73</f>
        <v>10</v>
      </c>
      <c r="F78" s="29">
        <f t="shared" ref="F78:F93" si="10">D78*$D$72+D78*2.1*$D$73</f>
        <v>100</v>
      </c>
      <c r="G78" s="220" t="s">
        <v>319</v>
      </c>
    </row>
    <row r="79" spans="1:7" ht="32.25" customHeight="1" x14ac:dyDescent="0.3">
      <c r="A79" s="205"/>
      <c r="B79" s="222"/>
      <c r="C79" s="91" t="s">
        <v>29</v>
      </c>
      <c r="D79" s="92">
        <v>40</v>
      </c>
      <c r="E79" s="51">
        <f t="shared" si="9"/>
        <v>10</v>
      </c>
      <c r="F79" s="51">
        <f t="shared" si="10"/>
        <v>400</v>
      </c>
      <c r="G79" s="221"/>
    </row>
    <row r="80" spans="1:7" ht="32.25" customHeight="1" x14ac:dyDescent="0.3">
      <c r="A80" s="205"/>
      <c r="B80" s="222"/>
      <c r="C80" s="91" t="s">
        <v>58</v>
      </c>
      <c r="D80" s="92">
        <v>25</v>
      </c>
      <c r="E80" s="51">
        <f t="shared" si="9"/>
        <v>10</v>
      </c>
      <c r="F80" s="51">
        <f t="shared" si="10"/>
        <v>250</v>
      </c>
      <c r="G80" s="221"/>
    </row>
    <row r="81" spans="1:7" ht="32.25" customHeight="1" x14ac:dyDescent="0.3">
      <c r="A81" s="205"/>
      <c r="B81" s="222"/>
      <c r="C81" s="91" t="s">
        <v>318</v>
      </c>
      <c r="D81" s="92">
        <v>10</v>
      </c>
      <c r="E81" s="51">
        <f t="shared" si="9"/>
        <v>10</v>
      </c>
      <c r="F81" s="51">
        <f t="shared" si="10"/>
        <v>100</v>
      </c>
      <c r="G81" s="221"/>
    </row>
    <row r="82" spans="1:7" ht="32.25" customHeight="1" x14ac:dyDescent="0.3">
      <c r="A82" s="205"/>
      <c r="B82" s="222"/>
      <c r="C82" s="91" t="s">
        <v>17</v>
      </c>
      <c r="D82" s="92">
        <v>5</v>
      </c>
      <c r="E82" s="51">
        <f t="shared" si="9"/>
        <v>10</v>
      </c>
      <c r="F82" s="51">
        <f t="shared" si="10"/>
        <v>50</v>
      </c>
      <c r="G82" s="221"/>
    </row>
    <row r="83" spans="1:7" ht="32.25" customHeight="1" x14ac:dyDescent="0.3">
      <c r="A83" s="205"/>
      <c r="B83" s="222"/>
      <c r="C83" s="91" t="s">
        <v>26</v>
      </c>
      <c r="D83" s="92">
        <v>5</v>
      </c>
      <c r="E83" s="51">
        <f t="shared" si="9"/>
        <v>10</v>
      </c>
      <c r="F83" s="51">
        <f t="shared" si="10"/>
        <v>50</v>
      </c>
      <c r="G83" s="221"/>
    </row>
    <row r="84" spans="1:7" ht="32.25" customHeight="1" x14ac:dyDescent="0.3">
      <c r="A84" s="205"/>
      <c r="B84" s="222"/>
      <c r="C84" s="91" t="s">
        <v>47</v>
      </c>
      <c r="D84" s="92">
        <v>2.5</v>
      </c>
      <c r="E84" s="51">
        <f t="shared" si="9"/>
        <v>10</v>
      </c>
      <c r="F84" s="51">
        <f t="shared" si="10"/>
        <v>25</v>
      </c>
      <c r="G84" s="221"/>
    </row>
    <row r="85" spans="1:7" ht="32.25" customHeight="1" x14ac:dyDescent="0.3">
      <c r="A85" s="205"/>
      <c r="B85" s="222"/>
      <c r="C85" s="91" t="s">
        <v>51</v>
      </c>
      <c r="D85" s="92">
        <v>0.10000000149011612</v>
      </c>
      <c r="E85" s="51">
        <f t="shared" si="9"/>
        <v>10</v>
      </c>
      <c r="F85" s="51">
        <f t="shared" si="10"/>
        <v>1.0000000149011612</v>
      </c>
      <c r="G85" s="221"/>
    </row>
    <row r="86" spans="1:7" ht="32.25" customHeight="1" x14ac:dyDescent="0.3">
      <c r="A86" s="205"/>
      <c r="B86" s="218" t="s">
        <v>316</v>
      </c>
      <c r="C86" s="91" t="s">
        <v>320</v>
      </c>
      <c r="D86" s="92">
        <v>35</v>
      </c>
      <c r="E86" s="51">
        <f t="shared" si="9"/>
        <v>10</v>
      </c>
      <c r="F86" s="51">
        <f t="shared" si="10"/>
        <v>350</v>
      </c>
      <c r="G86" s="225" t="s">
        <v>321</v>
      </c>
    </row>
    <row r="87" spans="1:7" ht="32.25" customHeight="1" x14ac:dyDescent="0.3">
      <c r="A87" s="205"/>
      <c r="B87" s="219"/>
      <c r="C87" s="91" t="s">
        <v>11</v>
      </c>
      <c r="D87" s="92">
        <v>3</v>
      </c>
      <c r="E87" s="51">
        <f t="shared" si="9"/>
        <v>10</v>
      </c>
      <c r="F87" s="51">
        <f t="shared" si="10"/>
        <v>30</v>
      </c>
      <c r="G87" s="225"/>
    </row>
    <row r="88" spans="1:7" ht="32.25" customHeight="1" x14ac:dyDescent="0.3">
      <c r="A88" s="205"/>
      <c r="B88" s="219"/>
      <c r="C88" s="91" t="s">
        <v>52</v>
      </c>
      <c r="D88" s="92">
        <v>7.5</v>
      </c>
      <c r="E88" s="51">
        <f t="shared" si="9"/>
        <v>10</v>
      </c>
      <c r="F88" s="51">
        <f t="shared" si="10"/>
        <v>75</v>
      </c>
      <c r="G88" s="225"/>
    </row>
    <row r="89" spans="1:7" ht="32.25" customHeight="1" x14ac:dyDescent="0.3">
      <c r="A89" s="205"/>
      <c r="B89" s="219"/>
      <c r="C89" s="91" t="s">
        <v>25</v>
      </c>
      <c r="D89" s="92">
        <v>0.5</v>
      </c>
      <c r="E89" s="51">
        <f t="shared" si="9"/>
        <v>10</v>
      </c>
      <c r="F89" s="51">
        <f t="shared" si="10"/>
        <v>5</v>
      </c>
      <c r="G89" s="225"/>
    </row>
    <row r="90" spans="1:7" ht="32.25" customHeight="1" x14ac:dyDescent="0.3">
      <c r="A90" s="205"/>
      <c r="B90" s="238"/>
      <c r="C90" s="91" t="s">
        <v>33</v>
      </c>
      <c r="D90" s="92">
        <v>2</v>
      </c>
      <c r="E90" s="51">
        <f t="shared" si="9"/>
        <v>10</v>
      </c>
      <c r="F90" s="51">
        <f t="shared" si="10"/>
        <v>20</v>
      </c>
      <c r="G90" s="225"/>
    </row>
    <row r="91" spans="1:7" ht="32.25" customHeight="1" x14ac:dyDescent="0.3">
      <c r="A91" s="205"/>
      <c r="B91" s="218" t="s">
        <v>317</v>
      </c>
      <c r="C91" s="82" t="s">
        <v>322</v>
      </c>
      <c r="D91" s="83">
        <v>45</v>
      </c>
      <c r="E91" s="51">
        <f t="shared" si="9"/>
        <v>10</v>
      </c>
      <c r="F91" s="51">
        <f t="shared" si="10"/>
        <v>450</v>
      </c>
      <c r="G91" s="220" t="s">
        <v>323</v>
      </c>
    </row>
    <row r="92" spans="1:7" ht="32.25" customHeight="1" x14ac:dyDescent="0.3">
      <c r="A92" s="205"/>
      <c r="B92" s="238"/>
      <c r="C92" s="82" t="s">
        <v>237</v>
      </c>
      <c r="D92" s="83">
        <v>2</v>
      </c>
      <c r="E92" s="51">
        <f t="shared" si="9"/>
        <v>10</v>
      </c>
      <c r="F92" s="51">
        <f t="shared" si="10"/>
        <v>20</v>
      </c>
      <c r="G92" s="239"/>
    </row>
    <row r="93" spans="1:7" ht="32.25" customHeight="1" x14ac:dyDescent="0.3">
      <c r="A93" s="217"/>
      <c r="B93" s="119" t="s">
        <v>80</v>
      </c>
      <c r="C93" s="119" t="s">
        <v>46</v>
      </c>
      <c r="D93" s="14">
        <v>20</v>
      </c>
      <c r="E93" s="51">
        <f t="shared" si="9"/>
        <v>10</v>
      </c>
      <c r="F93" s="51">
        <f t="shared" si="10"/>
        <v>200</v>
      </c>
      <c r="G93" s="50"/>
    </row>
    <row r="94" spans="1:7" ht="32.25" customHeight="1" x14ac:dyDescent="0.3">
      <c r="A94" s="229" t="s">
        <v>20</v>
      </c>
      <c r="B94" s="185" t="s">
        <v>688</v>
      </c>
      <c r="C94" s="70" t="s">
        <v>689</v>
      </c>
      <c r="D94" s="71">
        <v>100</v>
      </c>
      <c r="E94" s="68">
        <f>$E$72</f>
        <v>5</v>
      </c>
      <c r="F94" s="68">
        <f>D94*E94</f>
        <v>500</v>
      </c>
      <c r="G94" s="233" t="s">
        <v>690</v>
      </c>
    </row>
    <row r="95" spans="1:7" ht="32.25" customHeight="1" x14ac:dyDescent="0.3">
      <c r="A95" s="230"/>
      <c r="B95" s="187" t="s">
        <v>70</v>
      </c>
      <c r="C95" s="70" t="s">
        <v>70</v>
      </c>
      <c r="D95" s="71">
        <v>200</v>
      </c>
      <c r="E95" s="68">
        <f t="shared" ref="E95" si="11">$E$72</f>
        <v>5</v>
      </c>
      <c r="F95" s="68">
        <f t="shared" ref="F95" si="12">D95*E95</f>
        <v>1000</v>
      </c>
      <c r="G95" s="234"/>
    </row>
    <row r="96" spans="1:7" ht="51" customHeight="1" x14ac:dyDescent="0.3">
      <c r="A96" s="264" t="s">
        <v>680</v>
      </c>
      <c r="B96" s="265"/>
      <c r="C96" s="265"/>
      <c r="D96" s="265"/>
      <c r="E96" s="265"/>
      <c r="F96" s="265"/>
      <c r="G96" s="266"/>
    </row>
    <row r="97" spans="1:7" ht="32.25" customHeight="1" x14ac:dyDescent="0.3">
      <c r="A97" s="208">
        <f>A71+1</f>
        <v>44693</v>
      </c>
      <c r="B97" s="209"/>
      <c r="C97" s="8" t="s">
        <v>42</v>
      </c>
      <c r="D97" s="8" t="s">
        <v>37</v>
      </c>
      <c r="E97" s="5" t="s">
        <v>41</v>
      </c>
      <c r="F97" s="210" t="s">
        <v>50</v>
      </c>
      <c r="G97" s="112" t="s">
        <v>759</v>
      </c>
    </row>
    <row r="98" spans="1:7" ht="32.25" customHeight="1" x14ac:dyDescent="0.3">
      <c r="A98" s="209"/>
      <c r="B98" s="209"/>
      <c r="C98" s="8" t="s">
        <v>40</v>
      </c>
      <c r="D98" s="111">
        <v>10</v>
      </c>
      <c r="E98" s="111">
        <v>5</v>
      </c>
      <c r="F98" s="210"/>
      <c r="G98" s="211" t="s">
        <v>2</v>
      </c>
    </row>
    <row r="99" spans="1:7" ht="32.25" customHeight="1" x14ac:dyDescent="0.3">
      <c r="A99" s="209"/>
      <c r="B99" s="209"/>
      <c r="C99" s="8" t="s">
        <v>38</v>
      </c>
      <c r="D99" s="111">
        <v>0</v>
      </c>
      <c r="E99" s="7"/>
      <c r="F99" s="210"/>
      <c r="G99" s="211"/>
    </row>
    <row r="100" spans="1:7" ht="32.25" customHeight="1" x14ac:dyDescent="0.3">
      <c r="A100" s="24" t="s">
        <v>35</v>
      </c>
      <c r="B100" s="84" t="s">
        <v>36</v>
      </c>
      <c r="C100" s="84" t="s">
        <v>8</v>
      </c>
      <c r="D100" s="84" t="s">
        <v>14</v>
      </c>
      <c r="E100" s="84" t="s">
        <v>39</v>
      </c>
      <c r="F100" s="84" t="s">
        <v>24</v>
      </c>
      <c r="G100" s="84" t="s">
        <v>13</v>
      </c>
    </row>
    <row r="101" spans="1:7" ht="32.25" customHeight="1" x14ac:dyDescent="0.3">
      <c r="A101" s="212" t="s">
        <v>15</v>
      </c>
      <c r="B101" s="119" t="s">
        <v>86</v>
      </c>
      <c r="C101" s="112" t="s">
        <v>71</v>
      </c>
      <c r="D101" s="47">
        <v>50</v>
      </c>
      <c r="E101" s="51">
        <f>$E$98</f>
        <v>5</v>
      </c>
      <c r="F101" s="14">
        <f>D101*E101</f>
        <v>250</v>
      </c>
      <c r="G101" s="50" t="s">
        <v>4</v>
      </c>
    </row>
    <row r="102" spans="1:7" ht="32.25" customHeight="1" x14ac:dyDescent="0.3">
      <c r="A102" s="236"/>
      <c r="B102" s="119" t="s">
        <v>92</v>
      </c>
      <c r="C102" s="94" t="s">
        <v>54</v>
      </c>
      <c r="D102" s="83">
        <v>150</v>
      </c>
      <c r="E102" s="51">
        <f>$E$98</f>
        <v>5</v>
      </c>
      <c r="F102" s="14">
        <f>D102*E102</f>
        <v>750</v>
      </c>
      <c r="G102" s="50"/>
    </row>
    <row r="103" spans="1:7" ht="32.25" customHeight="1" x14ac:dyDescent="0.3">
      <c r="A103" s="235" t="s">
        <v>37</v>
      </c>
      <c r="B103" s="222" t="s">
        <v>59</v>
      </c>
      <c r="C103" s="105" t="s">
        <v>29</v>
      </c>
      <c r="D103" s="51">
        <v>50</v>
      </c>
      <c r="E103" s="51">
        <f>$D$98+$D$99</f>
        <v>10</v>
      </c>
      <c r="F103" s="51">
        <f>D103*$D$98+D103*2.1*$D$99</f>
        <v>500</v>
      </c>
      <c r="G103" s="225" t="s">
        <v>63</v>
      </c>
    </row>
    <row r="104" spans="1:7" ht="32.25" customHeight="1" x14ac:dyDescent="0.3">
      <c r="A104" s="230"/>
      <c r="B104" s="222"/>
      <c r="C104" s="105" t="s">
        <v>75</v>
      </c>
      <c r="D104" s="47">
        <v>5</v>
      </c>
      <c r="E104" s="51">
        <f t="shared" ref="E104:E131" si="13">$D$98+$D$99</f>
        <v>10</v>
      </c>
      <c r="F104" s="51">
        <f t="shared" ref="F104:F131" si="14">D104*$D$98+D104*2.1*$D$99</f>
        <v>50</v>
      </c>
      <c r="G104" s="225"/>
    </row>
    <row r="105" spans="1:7" ht="32.25" customHeight="1" x14ac:dyDescent="0.3">
      <c r="A105" s="230"/>
      <c r="B105" s="222" t="s">
        <v>324</v>
      </c>
      <c r="C105" s="82" t="s">
        <v>334</v>
      </c>
      <c r="D105" s="83">
        <v>15</v>
      </c>
      <c r="E105" s="51">
        <f t="shared" si="13"/>
        <v>10</v>
      </c>
      <c r="F105" s="51">
        <f t="shared" si="14"/>
        <v>150</v>
      </c>
      <c r="G105" s="224" t="s">
        <v>338</v>
      </c>
    </row>
    <row r="106" spans="1:7" ht="32.25" customHeight="1" x14ac:dyDescent="0.3">
      <c r="A106" s="230"/>
      <c r="B106" s="222"/>
      <c r="C106" s="82" t="s">
        <v>335</v>
      </c>
      <c r="D106" s="83">
        <v>14</v>
      </c>
      <c r="E106" s="51">
        <f t="shared" si="13"/>
        <v>10</v>
      </c>
      <c r="F106" s="51">
        <f t="shared" si="14"/>
        <v>140</v>
      </c>
      <c r="G106" s="224"/>
    </row>
    <row r="107" spans="1:7" ht="32.25" customHeight="1" x14ac:dyDescent="0.3">
      <c r="A107" s="230"/>
      <c r="B107" s="222"/>
      <c r="C107" s="82" t="s">
        <v>336</v>
      </c>
      <c r="D107" s="83">
        <v>10</v>
      </c>
      <c r="E107" s="51">
        <f t="shared" si="13"/>
        <v>10</v>
      </c>
      <c r="F107" s="51">
        <f t="shared" si="14"/>
        <v>100</v>
      </c>
      <c r="G107" s="224"/>
    </row>
    <row r="108" spans="1:7" ht="32.25" customHeight="1" x14ac:dyDescent="0.3">
      <c r="A108" s="230"/>
      <c r="B108" s="222"/>
      <c r="C108" s="82" t="s">
        <v>337</v>
      </c>
      <c r="D108" s="83">
        <v>7.5</v>
      </c>
      <c r="E108" s="51">
        <f t="shared" si="13"/>
        <v>10</v>
      </c>
      <c r="F108" s="51">
        <f t="shared" si="14"/>
        <v>75</v>
      </c>
      <c r="G108" s="224"/>
    </row>
    <row r="109" spans="1:7" ht="32.25" customHeight="1" x14ac:dyDescent="0.3">
      <c r="A109" s="230"/>
      <c r="B109" s="222"/>
      <c r="C109" s="82" t="s">
        <v>252</v>
      </c>
      <c r="D109" s="83">
        <v>3</v>
      </c>
      <c r="E109" s="51">
        <f t="shared" si="13"/>
        <v>10</v>
      </c>
      <c r="F109" s="51">
        <f t="shared" si="14"/>
        <v>30</v>
      </c>
      <c r="G109" s="224"/>
    </row>
    <row r="110" spans="1:7" ht="32.25" customHeight="1" x14ac:dyDescent="0.3">
      <c r="A110" s="230"/>
      <c r="B110" s="222"/>
      <c r="C110" s="82" t="s">
        <v>280</v>
      </c>
      <c r="D110" s="83">
        <v>3</v>
      </c>
      <c r="E110" s="51">
        <f t="shared" si="13"/>
        <v>10</v>
      </c>
      <c r="F110" s="51">
        <f t="shared" si="14"/>
        <v>30</v>
      </c>
      <c r="G110" s="224"/>
    </row>
    <row r="111" spans="1:7" ht="32.25" customHeight="1" x14ac:dyDescent="0.3">
      <c r="A111" s="230"/>
      <c r="B111" s="222"/>
      <c r="C111" s="82" t="s">
        <v>239</v>
      </c>
      <c r="D111" s="83">
        <v>2</v>
      </c>
      <c r="E111" s="51">
        <f t="shared" si="13"/>
        <v>10</v>
      </c>
      <c r="F111" s="51">
        <f t="shared" si="14"/>
        <v>20</v>
      </c>
      <c r="G111" s="224"/>
    </row>
    <row r="112" spans="1:7" ht="32.25" customHeight="1" x14ac:dyDescent="0.3">
      <c r="A112" s="230"/>
      <c r="B112" s="222"/>
      <c r="C112" s="82" t="s">
        <v>287</v>
      </c>
      <c r="D112" s="83">
        <v>0.5</v>
      </c>
      <c r="E112" s="51">
        <f t="shared" si="13"/>
        <v>10</v>
      </c>
      <c r="F112" s="51">
        <f t="shared" si="14"/>
        <v>5</v>
      </c>
      <c r="G112" s="224"/>
    </row>
    <row r="113" spans="1:7" ht="32.25" customHeight="1" x14ac:dyDescent="0.3">
      <c r="A113" s="230"/>
      <c r="B113" s="222"/>
      <c r="C113" s="82" t="s">
        <v>247</v>
      </c>
      <c r="D113" s="83">
        <v>0.1</v>
      </c>
      <c r="E113" s="51">
        <f t="shared" si="13"/>
        <v>10</v>
      </c>
      <c r="F113" s="51">
        <f t="shared" si="14"/>
        <v>1</v>
      </c>
      <c r="G113" s="224"/>
    </row>
    <row r="114" spans="1:7" ht="32.25" customHeight="1" x14ac:dyDescent="0.3">
      <c r="A114" s="230"/>
      <c r="B114" s="222" t="s">
        <v>325</v>
      </c>
      <c r="C114" s="82" t="s">
        <v>339</v>
      </c>
      <c r="D114" s="83">
        <v>30</v>
      </c>
      <c r="E114" s="51">
        <f t="shared" si="13"/>
        <v>10</v>
      </c>
      <c r="F114" s="51">
        <f t="shared" si="14"/>
        <v>300</v>
      </c>
      <c r="G114" s="223" t="s">
        <v>344</v>
      </c>
    </row>
    <row r="115" spans="1:7" ht="32.25" customHeight="1" x14ac:dyDescent="0.3">
      <c r="A115" s="230"/>
      <c r="B115" s="222"/>
      <c r="C115" s="82" t="s">
        <v>340</v>
      </c>
      <c r="D115" s="83">
        <v>3</v>
      </c>
      <c r="E115" s="51">
        <f t="shared" si="13"/>
        <v>10</v>
      </c>
      <c r="F115" s="51">
        <f t="shared" si="14"/>
        <v>30</v>
      </c>
      <c r="G115" s="223"/>
    </row>
    <row r="116" spans="1:7" ht="32.25" customHeight="1" x14ac:dyDescent="0.3">
      <c r="A116" s="230"/>
      <c r="B116" s="222"/>
      <c r="C116" s="82" t="s">
        <v>341</v>
      </c>
      <c r="D116" s="83">
        <v>2.5</v>
      </c>
      <c r="E116" s="51">
        <f t="shared" si="13"/>
        <v>10</v>
      </c>
      <c r="F116" s="51">
        <f t="shared" si="14"/>
        <v>25</v>
      </c>
      <c r="G116" s="223"/>
    </row>
    <row r="117" spans="1:7" ht="32.25" customHeight="1" x14ac:dyDescent="0.3">
      <c r="A117" s="230"/>
      <c r="B117" s="222"/>
      <c r="C117" s="82" t="s">
        <v>342</v>
      </c>
      <c r="D117" s="83">
        <v>2</v>
      </c>
      <c r="E117" s="51">
        <f t="shared" si="13"/>
        <v>10</v>
      </c>
      <c r="F117" s="51">
        <f t="shared" si="14"/>
        <v>20</v>
      </c>
      <c r="G117" s="223"/>
    </row>
    <row r="118" spans="1:7" ht="32.25" customHeight="1" x14ac:dyDescent="0.3">
      <c r="A118" s="230"/>
      <c r="B118" s="222"/>
      <c r="C118" s="82" t="s">
        <v>343</v>
      </c>
      <c r="D118" s="83">
        <v>2</v>
      </c>
      <c r="E118" s="51">
        <f t="shared" si="13"/>
        <v>10</v>
      </c>
      <c r="F118" s="51">
        <f t="shared" si="14"/>
        <v>20</v>
      </c>
      <c r="G118" s="223"/>
    </row>
    <row r="119" spans="1:7" ht="32.25" customHeight="1" x14ac:dyDescent="0.3">
      <c r="A119" s="230"/>
      <c r="B119" s="222"/>
      <c r="C119" s="82" t="s">
        <v>237</v>
      </c>
      <c r="D119" s="83">
        <v>1.5</v>
      </c>
      <c r="E119" s="51">
        <f t="shared" si="13"/>
        <v>10</v>
      </c>
      <c r="F119" s="51">
        <f t="shared" si="14"/>
        <v>15</v>
      </c>
      <c r="G119" s="223"/>
    </row>
    <row r="120" spans="1:7" ht="32.25" customHeight="1" x14ac:dyDescent="0.3">
      <c r="A120" s="230"/>
      <c r="B120" s="222"/>
      <c r="C120" s="82" t="s">
        <v>287</v>
      </c>
      <c r="D120" s="83">
        <v>1</v>
      </c>
      <c r="E120" s="51">
        <f t="shared" si="13"/>
        <v>10</v>
      </c>
      <c r="F120" s="51">
        <f t="shared" si="14"/>
        <v>10</v>
      </c>
      <c r="G120" s="223"/>
    </row>
    <row r="121" spans="1:7" ht="32.25" customHeight="1" x14ac:dyDescent="0.3">
      <c r="A121" s="230"/>
      <c r="B121" s="222"/>
      <c r="C121" s="82" t="s">
        <v>254</v>
      </c>
      <c r="D121" s="83">
        <v>1</v>
      </c>
      <c r="E121" s="51">
        <f t="shared" si="13"/>
        <v>10</v>
      </c>
      <c r="F121" s="51">
        <f t="shared" si="14"/>
        <v>10</v>
      </c>
      <c r="G121" s="223"/>
    </row>
    <row r="122" spans="1:7" ht="32.25" customHeight="1" x14ac:dyDescent="0.3">
      <c r="A122" s="230"/>
      <c r="B122" s="222"/>
      <c r="C122" s="82" t="s">
        <v>256</v>
      </c>
      <c r="D122" s="83">
        <v>0.2</v>
      </c>
      <c r="E122" s="51">
        <f t="shared" si="13"/>
        <v>10</v>
      </c>
      <c r="F122" s="51">
        <f t="shared" si="14"/>
        <v>2</v>
      </c>
      <c r="G122" s="223"/>
    </row>
    <row r="123" spans="1:7" ht="32.25" customHeight="1" x14ac:dyDescent="0.3">
      <c r="A123" s="230"/>
      <c r="B123" s="222"/>
      <c r="C123" s="82" t="s">
        <v>247</v>
      </c>
      <c r="D123" s="83">
        <v>0.1</v>
      </c>
      <c r="E123" s="51">
        <f t="shared" si="13"/>
        <v>10</v>
      </c>
      <c r="F123" s="51">
        <f t="shared" si="14"/>
        <v>1</v>
      </c>
      <c r="G123" s="223"/>
    </row>
    <row r="124" spans="1:7" ht="32.25" customHeight="1" x14ac:dyDescent="0.3">
      <c r="A124" s="230"/>
      <c r="B124" s="222" t="s">
        <v>326</v>
      </c>
      <c r="C124" s="82" t="s">
        <v>345</v>
      </c>
      <c r="D124" s="83">
        <v>15</v>
      </c>
      <c r="E124" s="51">
        <f t="shared" si="13"/>
        <v>10</v>
      </c>
      <c r="F124" s="51">
        <f t="shared" si="14"/>
        <v>150</v>
      </c>
      <c r="G124" s="223" t="s">
        <v>350</v>
      </c>
    </row>
    <row r="125" spans="1:7" ht="32.25" customHeight="1" x14ac:dyDescent="0.3">
      <c r="A125" s="230"/>
      <c r="B125" s="222"/>
      <c r="C125" s="82" t="s">
        <v>280</v>
      </c>
      <c r="D125" s="83">
        <v>1.5</v>
      </c>
      <c r="E125" s="51">
        <f t="shared" si="13"/>
        <v>10</v>
      </c>
      <c r="F125" s="51">
        <f t="shared" si="14"/>
        <v>15</v>
      </c>
      <c r="G125" s="223"/>
    </row>
    <row r="126" spans="1:7" ht="32.25" customHeight="1" x14ac:dyDescent="0.3">
      <c r="A126" s="230"/>
      <c r="B126" s="222"/>
      <c r="C126" s="82" t="s">
        <v>346</v>
      </c>
      <c r="D126" s="83">
        <v>0.5</v>
      </c>
      <c r="E126" s="51">
        <f t="shared" si="13"/>
        <v>10</v>
      </c>
      <c r="F126" s="51">
        <f t="shared" si="14"/>
        <v>5</v>
      </c>
      <c r="G126" s="223"/>
    </row>
    <row r="127" spans="1:7" ht="32.25" customHeight="1" x14ac:dyDescent="0.3">
      <c r="A127" s="230"/>
      <c r="B127" s="222"/>
      <c r="C127" s="82" t="s">
        <v>347</v>
      </c>
      <c r="D127" s="83">
        <v>0.2</v>
      </c>
      <c r="E127" s="51">
        <f t="shared" si="13"/>
        <v>10</v>
      </c>
      <c r="F127" s="51">
        <f t="shared" si="14"/>
        <v>2</v>
      </c>
      <c r="G127" s="223"/>
    </row>
    <row r="128" spans="1:7" ht="32.25" customHeight="1" x14ac:dyDescent="0.3">
      <c r="A128" s="230"/>
      <c r="B128" s="222"/>
      <c r="C128" s="82" t="s">
        <v>256</v>
      </c>
      <c r="D128" s="83">
        <v>0.2</v>
      </c>
      <c r="E128" s="51">
        <f t="shared" si="13"/>
        <v>10</v>
      </c>
      <c r="F128" s="51">
        <f t="shared" si="14"/>
        <v>2</v>
      </c>
      <c r="G128" s="223"/>
    </row>
    <row r="129" spans="1:7" ht="32.25" customHeight="1" x14ac:dyDescent="0.3">
      <c r="A129" s="230"/>
      <c r="B129" s="222"/>
      <c r="C129" s="82" t="s">
        <v>348</v>
      </c>
      <c r="D129" s="83">
        <v>0.1</v>
      </c>
      <c r="E129" s="51">
        <f t="shared" si="13"/>
        <v>10</v>
      </c>
      <c r="F129" s="51">
        <f t="shared" si="14"/>
        <v>1</v>
      </c>
      <c r="G129" s="223"/>
    </row>
    <row r="130" spans="1:7" ht="32.25" customHeight="1" x14ac:dyDescent="0.3">
      <c r="A130" s="230"/>
      <c r="B130" s="222"/>
      <c r="C130" s="82" t="s">
        <v>349</v>
      </c>
      <c r="D130" s="83">
        <v>0.1</v>
      </c>
      <c r="E130" s="51">
        <f t="shared" si="13"/>
        <v>10</v>
      </c>
      <c r="F130" s="51">
        <f t="shared" si="14"/>
        <v>1</v>
      </c>
      <c r="G130" s="223"/>
    </row>
    <row r="131" spans="1:7" ht="32.25" customHeight="1" x14ac:dyDescent="0.3">
      <c r="A131" s="263"/>
      <c r="B131" s="119" t="s">
        <v>85</v>
      </c>
      <c r="C131" s="119" t="s">
        <v>89</v>
      </c>
      <c r="D131" s="14">
        <v>20</v>
      </c>
      <c r="E131" s="51">
        <f t="shared" si="13"/>
        <v>10</v>
      </c>
      <c r="F131" s="51">
        <f t="shared" si="14"/>
        <v>200</v>
      </c>
      <c r="G131" s="50"/>
    </row>
    <row r="132" spans="1:7" ht="32.25" customHeight="1" x14ac:dyDescent="0.3">
      <c r="A132" s="212" t="s">
        <v>20</v>
      </c>
      <c r="B132" s="213" t="s">
        <v>327</v>
      </c>
      <c r="C132" s="126" t="s">
        <v>351</v>
      </c>
      <c r="D132" s="14">
        <v>20</v>
      </c>
      <c r="E132" s="68">
        <f>$E$98</f>
        <v>5</v>
      </c>
      <c r="F132" s="68">
        <f t="shared" ref="F132:F138" si="15">D132*E132</f>
        <v>100</v>
      </c>
      <c r="G132" s="233" t="s">
        <v>355</v>
      </c>
    </row>
    <row r="133" spans="1:7" ht="32.25" customHeight="1" x14ac:dyDescent="0.3">
      <c r="A133" s="205"/>
      <c r="B133" s="214"/>
      <c r="C133" s="126" t="s">
        <v>352</v>
      </c>
      <c r="D133" s="14">
        <v>10</v>
      </c>
      <c r="E133" s="68">
        <f t="shared" ref="E133:E139" si="16">$E$98</f>
        <v>5</v>
      </c>
      <c r="F133" s="68">
        <f t="shared" si="15"/>
        <v>50</v>
      </c>
      <c r="G133" s="234"/>
    </row>
    <row r="134" spans="1:7" ht="32.25" customHeight="1" x14ac:dyDescent="0.3">
      <c r="A134" s="205"/>
      <c r="B134" s="214"/>
      <c r="C134" s="121" t="s">
        <v>262</v>
      </c>
      <c r="D134" s="14">
        <v>7</v>
      </c>
      <c r="E134" s="68">
        <f t="shared" si="16"/>
        <v>5</v>
      </c>
      <c r="F134" s="68">
        <f t="shared" si="15"/>
        <v>35</v>
      </c>
      <c r="G134" s="234"/>
    </row>
    <row r="135" spans="1:7" ht="32.25" customHeight="1" x14ac:dyDescent="0.3">
      <c r="A135" s="205"/>
      <c r="B135" s="214"/>
      <c r="C135" s="126" t="s">
        <v>353</v>
      </c>
      <c r="D135" s="14">
        <v>5</v>
      </c>
      <c r="E135" s="68">
        <f t="shared" si="16"/>
        <v>5</v>
      </c>
      <c r="F135" s="68">
        <f t="shared" si="15"/>
        <v>25</v>
      </c>
      <c r="G135" s="234"/>
    </row>
    <row r="136" spans="1:7" ht="32.25" customHeight="1" x14ac:dyDescent="0.3">
      <c r="A136" s="205"/>
      <c r="B136" s="214"/>
      <c r="C136" s="126" t="s">
        <v>252</v>
      </c>
      <c r="D136" s="14">
        <v>5</v>
      </c>
      <c r="E136" s="68">
        <f t="shared" si="16"/>
        <v>5</v>
      </c>
      <c r="F136" s="68">
        <f t="shared" si="15"/>
        <v>25</v>
      </c>
      <c r="G136" s="234"/>
    </row>
    <row r="137" spans="1:7" ht="32.25" customHeight="1" x14ac:dyDescent="0.3">
      <c r="A137" s="205"/>
      <c r="B137" s="214"/>
      <c r="C137" s="126" t="s">
        <v>354</v>
      </c>
      <c r="D137" s="14">
        <v>5</v>
      </c>
      <c r="E137" s="68">
        <f t="shared" si="16"/>
        <v>5</v>
      </c>
      <c r="F137" s="68">
        <f t="shared" si="15"/>
        <v>25</v>
      </c>
      <c r="G137" s="234"/>
    </row>
    <row r="138" spans="1:7" ht="32.25" customHeight="1" x14ac:dyDescent="0.3">
      <c r="A138" s="205"/>
      <c r="B138" s="214"/>
      <c r="C138" s="126" t="s">
        <v>237</v>
      </c>
      <c r="D138" s="14">
        <v>2</v>
      </c>
      <c r="E138" s="68">
        <f t="shared" si="16"/>
        <v>5</v>
      </c>
      <c r="F138" s="68">
        <f t="shared" si="15"/>
        <v>10</v>
      </c>
      <c r="G138" s="234"/>
    </row>
    <row r="139" spans="1:7" ht="32.25" customHeight="1" x14ac:dyDescent="0.3">
      <c r="A139" s="217"/>
      <c r="B139" s="214"/>
      <c r="C139" s="82" t="s">
        <v>247</v>
      </c>
      <c r="D139" s="83">
        <v>0.1</v>
      </c>
      <c r="E139" s="68">
        <f t="shared" si="16"/>
        <v>5</v>
      </c>
      <c r="F139" s="68">
        <f>D139*E139</f>
        <v>0.5</v>
      </c>
      <c r="G139" s="234"/>
    </row>
    <row r="140" spans="1:7" ht="51" customHeight="1" x14ac:dyDescent="0.3">
      <c r="A140" s="228" t="s">
        <v>699</v>
      </c>
      <c r="B140" s="207"/>
      <c r="C140" s="207"/>
      <c r="D140" s="207"/>
      <c r="E140" s="207"/>
      <c r="F140" s="207"/>
      <c r="G140" s="207"/>
    </row>
    <row r="141" spans="1:7" ht="32.25" customHeight="1" x14ac:dyDescent="0.3">
      <c r="A141" s="208">
        <f>A97+1</f>
        <v>44694</v>
      </c>
      <c r="B141" s="209"/>
      <c r="C141" s="8" t="s">
        <v>42</v>
      </c>
      <c r="D141" s="8" t="s">
        <v>37</v>
      </c>
      <c r="E141" s="5" t="s">
        <v>41</v>
      </c>
      <c r="F141" s="210" t="s">
        <v>50</v>
      </c>
      <c r="G141" s="112" t="s">
        <v>755</v>
      </c>
    </row>
    <row r="142" spans="1:7" ht="32.25" customHeight="1" x14ac:dyDescent="0.3">
      <c r="A142" s="209"/>
      <c r="B142" s="209"/>
      <c r="C142" s="8" t="s">
        <v>40</v>
      </c>
      <c r="D142" s="111">
        <v>10</v>
      </c>
      <c r="E142" s="111">
        <v>5</v>
      </c>
      <c r="F142" s="210"/>
      <c r="G142" s="211" t="s">
        <v>2</v>
      </c>
    </row>
    <row r="143" spans="1:7" ht="32.25" customHeight="1" x14ac:dyDescent="0.3">
      <c r="A143" s="209"/>
      <c r="B143" s="209"/>
      <c r="C143" s="8" t="s">
        <v>38</v>
      </c>
      <c r="D143" s="111">
        <v>0</v>
      </c>
      <c r="E143" s="7"/>
      <c r="F143" s="210"/>
      <c r="G143" s="211"/>
    </row>
    <row r="144" spans="1:7" ht="32.25" customHeight="1" x14ac:dyDescent="0.3">
      <c r="A144" s="24" t="s">
        <v>35</v>
      </c>
      <c r="B144" s="84" t="s">
        <v>36</v>
      </c>
      <c r="C144" s="84" t="s">
        <v>8</v>
      </c>
      <c r="D144" s="84" t="s">
        <v>14</v>
      </c>
      <c r="E144" s="84" t="s">
        <v>39</v>
      </c>
      <c r="F144" s="84" t="s">
        <v>24</v>
      </c>
      <c r="G144" s="84" t="s">
        <v>13</v>
      </c>
    </row>
    <row r="145" spans="1:7" ht="32.25" customHeight="1" x14ac:dyDescent="0.3">
      <c r="A145" s="212" t="s">
        <v>15</v>
      </c>
      <c r="B145" s="213" t="s">
        <v>691</v>
      </c>
      <c r="C145" s="188" t="s">
        <v>692</v>
      </c>
      <c r="D145" s="92">
        <v>20</v>
      </c>
      <c r="E145" s="51">
        <f>$E$142</f>
        <v>5</v>
      </c>
      <c r="F145" s="14">
        <f>D145*E145</f>
        <v>100</v>
      </c>
      <c r="G145" s="215" t="s">
        <v>694</v>
      </c>
    </row>
    <row r="146" spans="1:7" ht="32.25" customHeight="1" x14ac:dyDescent="0.3">
      <c r="A146" s="205"/>
      <c r="B146" s="214"/>
      <c r="C146" s="91" t="s">
        <v>693</v>
      </c>
      <c r="D146" s="92">
        <v>5</v>
      </c>
      <c r="E146" s="51">
        <f t="shared" ref="E146:E147" si="17">$E$142</f>
        <v>5</v>
      </c>
      <c r="F146" s="14">
        <f t="shared" ref="F146:F147" si="18">D146*E146</f>
        <v>25</v>
      </c>
      <c r="G146" s="216"/>
    </row>
    <row r="147" spans="1:7" ht="32.25" customHeight="1" x14ac:dyDescent="0.3">
      <c r="A147" s="205"/>
      <c r="B147" s="214"/>
      <c r="C147" s="91" t="s">
        <v>672</v>
      </c>
      <c r="D147" s="92">
        <v>10</v>
      </c>
      <c r="E147" s="51">
        <f t="shared" si="17"/>
        <v>5</v>
      </c>
      <c r="F147" s="14">
        <f t="shared" si="18"/>
        <v>50</v>
      </c>
      <c r="G147" s="216"/>
    </row>
    <row r="148" spans="1:7" ht="32.25" customHeight="1" x14ac:dyDescent="0.3">
      <c r="A148" s="205"/>
      <c r="B148" s="257"/>
      <c r="C148" s="91" t="s">
        <v>592</v>
      </c>
      <c r="D148" s="92">
        <v>10</v>
      </c>
      <c r="E148" s="51">
        <f>$E$142</f>
        <v>5</v>
      </c>
      <c r="F148" s="14">
        <f>D148*E148</f>
        <v>50</v>
      </c>
      <c r="G148" s="216"/>
    </row>
    <row r="149" spans="1:7" ht="32.25" customHeight="1" x14ac:dyDescent="0.3">
      <c r="A149" s="204" t="s">
        <v>37</v>
      </c>
      <c r="B149" s="113" t="s">
        <v>60</v>
      </c>
      <c r="C149" s="105" t="s">
        <v>241</v>
      </c>
      <c r="D149" s="51">
        <v>55</v>
      </c>
      <c r="E149" s="51">
        <f>$D$142+$D$143</f>
        <v>10</v>
      </c>
      <c r="F149" s="51">
        <f>D149*$D$142+D149*2.1*$D$143</f>
        <v>550</v>
      </c>
      <c r="G149" s="114" t="s">
        <v>64</v>
      </c>
    </row>
    <row r="150" spans="1:7" ht="32.25" customHeight="1" x14ac:dyDescent="0.3">
      <c r="A150" s="205"/>
      <c r="B150" s="218" t="s">
        <v>328</v>
      </c>
      <c r="C150" s="91" t="s">
        <v>69</v>
      </c>
      <c r="D150" s="92">
        <v>10.069999694824219</v>
      </c>
      <c r="E150" s="51">
        <f t="shared" ref="E150:E166" si="19">$D$142+$D$143</f>
        <v>10</v>
      </c>
      <c r="F150" s="51">
        <f t="shared" ref="F150:F166" si="20">D150*$D$142+D150*2.1*$D$143</f>
        <v>100.69999694824219</v>
      </c>
      <c r="G150" s="220" t="s">
        <v>358</v>
      </c>
    </row>
    <row r="151" spans="1:7" ht="32.25" customHeight="1" x14ac:dyDescent="0.3">
      <c r="A151" s="205"/>
      <c r="B151" s="219"/>
      <c r="C151" s="91" t="s">
        <v>357</v>
      </c>
      <c r="D151" s="92">
        <v>5</v>
      </c>
      <c r="E151" s="51">
        <f t="shared" si="19"/>
        <v>10</v>
      </c>
      <c r="F151" s="51">
        <f t="shared" si="20"/>
        <v>50</v>
      </c>
      <c r="G151" s="221"/>
    </row>
    <row r="152" spans="1:7" ht="32.25" customHeight="1" x14ac:dyDescent="0.3">
      <c r="A152" s="205"/>
      <c r="B152" s="219"/>
      <c r="C152" s="91" t="s">
        <v>11</v>
      </c>
      <c r="D152" s="92">
        <v>3</v>
      </c>
      <c r="E152" s="51">
        <f t="shared" si="19"/>
        <v>10</v>
      </c>
      <c r="F152" s="51">
        <f t="shared" si="20"/>
        <v>30</v>
      </c>
      <c r="G152" s="221"/>
    </row>
    <row r="153" spans="1:7" ht="32.25" customHeight="1" x14ac:dyDescent="0.3">
      <c r="A153" s="205"/>
      <c r="B153" s="219"/>
      <c r="C153" s="91" t="s">
        <v>33</v>
      </c>
      <c r="D153" s="92">
        <v>2</v>
      </c>
      <c r="E153" s="51">
        <f t="shared" si="19"/>
        <v>10</v>
      </c>
      <c r="F153" s="51">
        <f t="shared" si="20"/>
        <v>20</v>
      </c>
      <c r="G153" s="221"/>
    </row>
    <row r="154" spans="1:7" ht="32.25" customHeight="1" x14ac:dyDescent="0.3">
      <c r="A154" s="205"/>
      <c r="B154" s="219"/>
      <c r="C154" s="91" t="s">
        <v>25</v>
      </c>
      <c r="D154" s="92">
        <v>0.5</v>
      </c>
      <c r="E154" s="51">
        <f t="shared" si="19"/>
        <v>10</v>
      </c>
      <c r="F154" s="51">
        <f t="shared" si="20"/>
        <v>5</v>
      </c>
      <c r="G154" s="221"/>
    </row>
    <row r="155" spans="1:7" ht="32.25" customHeight="1" x14ac:dyDescent="0.3">
      <c r="A155" s="205"/>
      <c r="B155" s="222" t="s">
        <v>329</v>
      </c>
      <c r="C155" s="82" t="s">
        <v>359</v>
      </c>
      <c r="D155" s="83">
        <v>40</v>
      </c>
      <c r="E155" s="51">
        <f t="shared" si="19"/>
        <v>10</v>
      </c>
      <c r="F155" s="51">
        <f t="shared" si="20"/>
        <v>400</v>
      </c>
      <c r="G155" s="225" t="s">
        <v>361</v>
      </c>
    </row>
    <row r="156" spans="1:7" ht="32.25" customHeight="1" x14ac:dyDescent="0.3">
      <c r="A156" s="205"/>
      <c r="B156" s="222"/>
      <c r="C156" s="82" t="s">
        <v>248</v>
      </c>
      <c r="D156" s="83">
        <v>1</v>
      </c>
      <c r="E156" s="51">
        <f t="shared" si="19"/>
        <v>10</v>
      </c>
      <c r="F156" s="51">
        <f t="shared" si="20"/>
        <v>10</v>
      </c>
      <c r="G156" s="225"/>
    </row>
    <row r="157" spans="1:7" ht="32.25" customHeight="1" x14ac:dyDescent="0.3">
      <c r="A157" s="205"/>
      <c r="B157" s="222"/>
      <c r="C157" s="82" t="s">
        <v>360</v>
      </c>
      <c r="D157" s="83">
        <v>0.1</v>
      </c>
      <c r="E157" s="51">
        <f t="shared" si="19"/>
        <v>10</v>
      </c>
      <c r="F157" s="51">
        <f t="shared" si="20"/>
        <v>1</v>
      </c>
      <c r="G157" s="225"/>
    </row>
    <row r="158" spans="1:7" ht="32.25" customHeight="1" x14ac:dyDescent="0.3">
      <c r="A158" s="205"/>
      <c r="B158" s="226" t="s">
        <v>330</v>
      </c>
      <c r="C158" s="109" t="s">
        <v>231</v>
      </c>
      <c r="D158" s="93">
        <v>20</v>
      </c>
      <c r="E158" s="51">
        <f t="shared" si="19"/>
        <v>10</v>
      </c>
      <c r="F158" s="51">
        <f t="shared" si="20"/>
        <v>200</v>
      </c>
      <c r="G158" s="227" t="s">
        <v>364</v>
      </c>
    </row>
    <row r="159" spans="1:7" ht="32.25" customHeight="1" x14ac:dyDescent="0.3">
      <c r="A159" s="205"/>
      <c r="B159" s="226"/>
      <c r="C159" s="94" t="s">
        <v>252</v>
      </c>
      <c r="D159" s="83">
        <v>10</v>
      </c>
      <c r="E159" s="51">
        <f t="shared" si="19"/>
        <v>10</v>
      </c>
      <c r="F159" s="51">
        <f t="shared" si="20"/>
        <v>100</v>
      </c>
      <c r="G159" s="227"/>
    </row>
    <row r="160" spans="1:7" ht="32.25" customHeight="1" x14ac:dyDescent="0.3">
      <c r="A160" s="205"/>
      <c r="B160" s="226"/>
      <c r="C160" s="94" t="s">
        <v>280</v>
      </c>
      <c r="D160" s="83">
        <v>1.5</v>
      </c>
      <c r="E160" s="51">
        <f t="shared" si="19"/>
        <v>10</v>
      </c>
      <c r="F160" s="51">
        <f t="shared" si="20"/>
        <v>15</v>
      </c>
      <c r="G160" s="227"/>
    </row>
    <row r="161" spans="1:7" ht="32.25" customHeight="1" x14ac:dyDescent="0.3">
      <c r="A161" s="205"/>
      <c r="B161" s="226"/>
      <c r="C161" s="94" t="s">
        <v>289</v>
      </c>
      <c r="D161" s="83">
        <v>0.6</v>
      </c>
      <c r="E161" s="51">
        <f t="shared" si="19"/>
        <v>10</v>
      </c>
      <c r="F161" s="51">
        <f t="shared" si="20"/>
        <v>6</v>
      </c>
      <c r="G161" s="227"/>
    </row>
    <row r="162" spans="1:7" ht="32.25" customHeight="1" x14ac:dyDescent="0.3">
      <c r="A162" s="205"/>
      <c r="B162" s="226"/>
      <c r="C162" s="94" t="s">
        <v>287</v>
      </c>
      <c r="D162" s="83">
        <v>0.5</v>
      </c>
      <c r="E162" s="51">
        <f t="shared" si="19"/>
        <v>10</v>
      </c>
      <c r="F162" s="51">
        <f t="shared" si="20"/>
        <v>5</v>
      </c>
      <c r="G162" s="227"/>
    </row>
    <row r="163" spans="1:7" ht="32.25" customHeight="1" x14ac:dyDescent="0.3">
      <c r="A163" s="205"/>
      <c r="B163" s="226"/>
      <c r="C163" s="94" t="s">
        <v>237</v>
      </c>
      <c r="D163" s="83">
        <v>0.5</v>
      </c>
      <c r="E163" s="51">
        <f t="shared" si="19"/>
        <v>10</v>
      </c>
      <c r="F163" s="51">
        <f t="shared" si="20"/>
        <v>5</v>
      </c>
      <c r="G163" s="227"/>
    </row>
    <row r="164" spans="1:7" ht="32.25" customHeight="1" x14ac:dyDescent="0.3">
      <c r="A164" s="205"/>
      <c r="B164" s="226"/>
      <c r="C164" s="94" t="s">
        <v>362</v>
      </c>
      <c r="D164" s="83">
        <v>0.1</v>
      </c>
      <c r="E164" s="51">
        <f t="shared" si="19"/>
        <v>10</v>
      </c>
      <c r="F164" s="51">
        <f t="shared" si="20"/>
        <v>1</v>
      </c>
      <c r="G164" s="227"/>
    </row>
    <row r="165" spans="1:7" ht="32.25" customHeight="1" x14ac:dyDescent="0.3">
      <c r="A165" s="205"/>
      <c r="B165" s="226"/>
      <c r="C165" s="94" t="s">
        <v>363</v>
      </c>
      <c r="D165" s="83">
        <v>0.1</v>
      </c>
      <c r="E165" s="51">
        <f t="shared" si="19"/>
        <v>10</v>
      </c>
      <c r="F165" s="51">
        <f t="shared" si="20"/>
        <v>1</v>
      </c>
      <c r="G165" s="227"/>
    </row>
    <row r="166" spans="1:7" ht="32.25" customHeight="1" x14ac:dyDescent="0.3">
      <c r="A166" s="205"/>
      <c r="B166" s="165" t="s">
        <v>87</v>
      </c>
      <c r="C166" s="165" t="s">
        <v>78</v>
      </c>
      <c r="D166" s="169">
        <v>20</v>
      </c>
      <c r="E166" s="29">
        <f t="shared" si="19"/>
        <v>10</v>
      </c>
      <c r="F166" s="29">
        <f t="shared" si="20"/>
        <v>200</v>
      </c>
      <c r="G166" s="164"/>
    </row>
    <row r="167" spans="1:7" ht="32.25" customHeight="1" x14ac:dyDescent="0.3">
      <c r="A167" s="258" t="s">
        <v>20</v>
      </c>
      <c r="B167" s="213" t="s">
        <v>695</v>
      </c>
      <c r="C167" s="91" t="s">
        <v>696</v>
      </c>
      <c r="D167" s="92">
        <v>35</v>
      </c>
      <c r="E167" s="51">
        <f>$E$142</f>
        <v>5</v>
      </c>
      <c r="F167" s="51">
        <f>D167*E167</f>
        <v>175</v>
      </c>
      <c r="G167" s="215" t="s">
        <v>698</v>
      </c>
    </row>
    <row r="168" spans="1:7" ht="32.25" customHeight="1" x14ac:dyDescent="0.3">
      <c r="A168" s="258"/>
      <c r="B168" s="214"/>
      <c r="C168" s="91" t="s">
        <v>356</v>
      </c>
      <c r="D168" s="92">
        <v>20</v>
      </c>
      <c r="E168" s="51">
        <f t="shared" ref="E168:E169" si="21">$E$142</f>
        <v>5</v>
      </c>
      <c r="F168" s="51">
        <f t="shared" ref="F168:F169" si="22">D168*E168</f>
        <v>100</v>
      </c>
      <c r="G168" s="216"/>
    </row>
    <row r="169" spans="1:7" ht="32.25" customHeight="1" x14ac:dyDescent="0.3">
      <c r="A169" s="258"/>
      <c r="B169" s="257"/>
      <c r="C169" s="91" t="s">
        <v>697</v>
      </c>
      <c r="D169" s="92">
        <v>3</v>
      </c>
      <c r="E169" s="51">
        <f t="shared" si="21"/>
        <v>5</v>
      </c>
      <c r="F169" s="51">
        <f t="shared" si="22"/>
        <v>15</v>
      </c>
      <c r="G169" s="216"/>
    </row>
    <row r="170" spans="1:7" ht="32.25" customHeight="1" x14ac:dyDescent="0.3">
      <c r="A170" s="258"/>
      <c r="B170" s="186" t="s">
        <v>70</v>
      </c>
      <c r="C170" s="91" t="s">
        <v>43</v>
      </c>
      <c r="D170" s="92">
        <v>150</v>
      </c>
      <c r="E170" s="51">
        <f>$E$142</f>
        <v>5</v>
      </c>
      <c r="F170" s="51">
        <f>D170*E170</f>
        <v>750</v>
      </c>
      <c r="G170" s="167"/>
    </row>
    <row r="171" spans="1:7" ht="54.95" customHeight="1" x14ac:dyDescent="0.3">
      <c r="A171" s="206" t="s">
        <v>680</v>
      </c>
      <c r="B171" s="207"/>
      <c r="C171" s="207"/>
      <c r="D171" s="207"/>
      <c r="E171" s="207"/>
      <c r="F171" s="207"/>
      <c r="G171" s="207"/>
    </row>
    <row r="172" spans="1:7" ht="32.25" customHeight="1" x14ac:dyDescent="0.3">
      <c r="A172" s="208">
        <f>A141+1</f>
        <v>44695</v>
      </c>
      <c r="B172" s="209"/>
      <c r="C172" s="8" t="s">
        <v>42</v>
      </c>
      <c r="D172" s="8" t="s">
        <v>37</v>
      </c>
      <c r="E172" s="5" t="s">
        <v>41</v>
      </c>
      <c r="F172" s="210" t="s">
        <v>50</v>
      </c>
      <c r="G172" s="112" t="s">
        <v>760</v>
      </c>
    </row>
    <row r="173" spans="1:7" ht="32.25" customHeight="1" x14ac:dyDescent="0.3">
      <c r="A173" s="209"/>
      <c r="B173" s="209"/>
      <c r="C173" s="8" t="s">
        <v>40</v>
      </c>
      <c r="D173" s="111">
        <v>10</v>
      </c>
      <c r="E173" s="111">
        <v>5</v>
      </c>
      <c r="F173" s="210"/>
      <c r="G173" s="211" t="s">
        <v>2</v>
      </c>
    </row>
    <row r="174" spans="1:7" ht="32.25" customHeight="1" x14ac:dyDescent="0.3">
      <c r="A174" s="209"/>
      <c r="B174" s="209"/>
      <c r="C174" s="8" t="s">
        <v>38</v>
      </c>
      <c r="D174" s="111">
        <v>0</v>
      </c>
      <c r="E174" s="7"/>
      <c r="F174" s="210"/>
      <c r="G174" s="211"/>
    </row>
    <row r="175" spans="1:7" ht="32.25" customHeight="1" x14ac:dyDescent="0.3">
      <c r="A175" s="24" t="s">
        <v>35</v>
      </c>
      <c r="B175" s="84" t="s">
        <v>36</v>
      </c>
      <c r="C175" s="84" t="s">
        <v>8</v>
      </c>
      <c r="D175" s="84" t="s">
        <v>14</v>
      </c>
      <c r="E175" s="84" t="s">
        <v>39</v>
      </c>
      <c r="F175" s="84" t="s">
        <v>24</v>
      </c>
      <c r="G175" s="84" t="s">
        <v>13</v>
      </c>
    </row>
    <row r="176" spans="1:7" ht="32.25" customHeight="1" x14ac:dyDescent="0.3">
      <c r="A176" s="212" t="s">
        <v>15</v>
      </c>
      <c r="B176" s="213" t="s">
        <v>331</v>
      </c>
      <c r="C176" s="91" t="s">
        <v>262</v>
      </c>
      <c r="D176" s="92">
        <v>150</v>
      </c>
      <c r="E176" s="51">
        <f>$E$173</f>
        <v>5</v>
      </c>
      <c r="F176" s="14">
        <f>D176*E176</f>
        <v>750</v>
      </c>
      <c r="G176" s="215"/>
    </row>
    <row r="177" spans="1:7" ht="32.25" customHeight="1" x14ac:dyDescent="0.3">
      <c r="A177" s="236"/>
      <c r="B177" s="214"/>
      <c r="C177" s="91" t="s">
        <v>365</v>
      </c>
      <c r="D177" s="92">
        <v>15</v>
      </c>
      <c r="E177" s="51">
        <f>$E$173</f>
        <v>5</v>
      </c>
      <c r="F177" s="14">
        <f t="shared" ref="F177" si="23">D177*E177</f>
        <v>75</v>
      </c>
      <c r="G177" s="216"/>
    </row>
    <row r="178" spans="1:7" ht="32.25" customHeight="1" x14ac:dyDescent="0.3">
      <c r="A178" s="205" t="s">
        <v>82</v>
      </c>
      <c r="B178" s="218" t="s">
        <v>332</v>
      </c>
      <c r="C178" s="82" t="s">
        <v>29</v>
      </c>
      <c r="D178" s="83">
        <v>40</v>
      </c>
      <c r="E178" s="51">
        <f t="shared" ref="E178:E205" si="24">$D$173+$D$174</f>
        <v>10</v>
      </c>
      <c r="F178" s="51">
        <f t="shared" ref="F178:F205" si="25">D178*$D$173+D178*2.1*$D$174</f>
        <v>400</v>
      </c>
      <c r="G178" s="220" t="s">
        <v>376</v>
      </c>
    </row>
    <row r="179" spans="1:7" ht="32.25" customHeight="1" x14ac:dyDescent="0.3">
      <c r="A179" s="205"/>
      <c r="B179" s="219"/>
      <c r="C179" s="82" t="s">
        <v>366</v>
      </c>
      <c r="D179" s="83">
        <v>15</v>
      </c>
      <c r="E179" s="51">
        <f t="shared" si="24"/>
        <v>10</v>
      </c>
      <c r="F179" s="51">
        <f t="shared" si="25"/>
        <v>150</v>
      </c>
      <c r="G179" s="221"/>
    </row>
    <row r="180" spans="1:7" ht="32.25" customHeight="1" x14ac:dyDescent="0.3">
      <c r="A180" s="205"/>
      <c r="B180" s="219"/>
      <c r="C180" s="82" t="s">
        <v>367</v>
      </c>
      <c r="D180" s="83">
        <v>15</v>
      </c>
      <c r="E180" s="51">
        <f t="shared" si="24"/>
        <v>10</v>
      </c>
      <c r="F180" s="51">
        <f t="shared" si="25"/>
        <v>150</v>
      </c>
      <c r="G180" s="221"/>
    </row>
    <row r="181" spans="1:7" ht="32.25" customHeight="1" x14ac:dyDescent="0.3">
      <c r="A181" s="205"/>
      <c r="B181" s="219"/>
      <c r="C181" s="82" t="s">
        <v>368</v>
      </c>
      <c r="D181" s="83">
        <v>15</v>
      </c>
      <c r="E181" s="51">
        <f t="shared" si="24"/>
        <v>10</v>
      </c>
      <c r="F181" s="51">
        <f t="shared" si="25"/>
        <v>150</v>
      </c>
      <c r="G181" s="221"/>
    </row>
    <row r="182" spans="1:7" ht="32.25" customHeight="1" x14ac:dyDescent="0.3">
      <c r="A182" s="205"/>
      <c r="B182" s="219"/>
      <c r="C182" s="82" t="s">
        <v>369</v>
      </c>
      <c r="D182" s="83">
        <v>10</v>
      </c>
      <c r="E182" s="51">
        <f t="shared" si="24"/>
        <v>10</v>
      </c>
      <c r="F182" s="51">
        <f t="shared" si="25"/>
        <v>100</v>
      </c>
      <c r="G182" s="221"/>
    </row>
    <row r="183" spans="1:7" ht="32.25" customHeight="1" x14ac:dyDescent="0.3">
      <c r="A183" s="205"/>
      <c r="B183" s="219"/>
      <c r="C183" s="82" t="s">
        <v>370</v>
      </c>
      <c r="D183" s="83">
        <v>5</v>
      </c>
      <c r="E183" s="51">
        <f t="shared" si="24"/>
        <v>10</v>
      </c>
      <c r="F183" s="51">
        <f t="shared" si="25"/>
        <v>50</v>
      </c>
      <c r="G183" s="221"/>
    </row>
    <row r="184" spans="1:7" ht="32.25" customHeight="1" x14ac:dyDescent="0.3">
      <c r="A184" s="205"/>
      <c r="B184" s="219"/>
      <c r="C184" s="82" t="s">
        <v>371</v>
      </c>
      <c r="D184" s="83">
        <v>5</v>
      </c>
      <c r="E184" s="51">
        <f t="shared" si="24"/>
        <v>10</v>
      </c>
      <c r="F184" s="51">
        <f t="shared" si="25"/>
        <v>50</v>
      </c>
      <c r="G184" s="221"/>
    </row>
    <row r="185" spans="1:7" ht="32.25" customHeight="1" x14ac:dyDescent="0.3">
      <c r="A185" s="205"/>
      <c r="B185" s="219"/>
      <c r="C185" s="82" t="s">
        <v>372</v>
      </c>
      <c r="D185" s="83">
        <v>5</v>
      </c>
      <c r="E185" s="51">
        <f t="shared" si="24"/>
        <v>10</v>
      </c>
      <c r="F185" s="51">
        <f t="shared" si="25"/>
        <v>50</v>
      </c>
      <c r="G185" s="221"/>
    </row>
    <row r="186" spans="1:7" ht="32.25" customHeight="1" x14ac:dyDescent="0.3">
      <c r="A186" s="205"/>
      <c r="B186" s="219"/>
      <c r="C186" s="82" t="s">
        <v>373</v>
      </c>
      <c r="D186" s="83">
        <v>0.5</v>
      </c>
      <c r="E186" s="51">
        <f t="shared" si="24"/>
        <v>10</v>
      </c>
      <c r="F186" s="51">
        <f t="shared" si="25"/>
        <v>5</v>
      </c>
      <c r="G186" s="221"/>
    </row>
    <row r="187" spans="1:7" ht="32.25" customHeight="1" x14ac:dyDescent="0.3">
      <c r="A187" s="205"/>
      <c r="B187" s="219"/>
      <c r="C187" s="82" t="s">
        <v>374</v>
      </c>
      <c r="D187" s="83">
        <v>0.2</v>
      </c>
      <c r="E187" s="51">
        <f t="shared" si="24"/>
        <v>10</v>
      </c>
      <c r="F187" s="51">
        <f t="shared" si="25"/>
        <v>2</v>
      </c>
      <c r="G187" s="221"/>
    </row>
    <row r="188" spans="1:7" ht="32.25" customHeight="1" x14ac:dyDescent="0.3">
      <c r="A188" s="205"/>
      <c r="B188" s="219"/>
      <c r="C188" s="179" t="s">
        <v>375</v>
      </c>
      <c r="D188" s="180">
        <v>0.1</v>
      </c>
      <c r="E188" s="51">
        <f t="shared" si="24"/>
        <v>10</v>
      </c>
      <c r="F188" s="51">
        <f t="shared" si="25"/>
        <v>1</v>
      </c>
      <c r="G188" s="221"/>
    </row>
    <row r="189" spans="1:7" ht="32.25" customHeight="1" x14ac:dyDescent="0.3">
      <c r="A189" s="205"/>
      <c r="B189" s="262" t="s">
        <v>96</v>
      </c>
      <c r="C189" s="91" t="s">
        <v>25</v>
      </c>
      <c r="D189" s="92">
        <v>0.5</v>
      </c>
      <c r="E189" s="178">
        <f t="shared" si="24"/>
        <v>10</v>
      </c>
      <c r="F189" s="51">
        <f t="shared" si="25"/>
        <v>5</v>
      </c>
      <c r="G189" s="223" t="s">
        <v>122</v>
      </c>
    </row>
    <row r="190" spans="1:7" ht="32.25" customHeight="1" x14ac:dyDescent="0.3">
      <c r="A190" s="205"/>
      <c r="B190" s="262"/>
      <c r="C190" s="91" t="s">
        <v>11</v>
      </c>
      <c r="D190" s="92">
        <v>3</v>
      </c>
      <c r="E190" s="178">
        <f t="shared" si="24"/>
        <v>10</v>
      </c>
      <c r="F190" s="51">
        <f t="shared" si="25"/>
        <v>30</v>
      </c>
      <c r="G190" s="223"/>
    </row>
    <row r="191" spans="1:7" ht="32.25" customHeight="1" x14ac:dyDescent="0.3">
      <c r="A191" s="205"/>
      <c r="B191" s="262"/>
      <c r="C191" s="91" t="s">
        <v>33</v>
      </c>
      <c r="D191" s="92">
        <v>2</v>
      </c>
      <c r="E191" s="178">
        <f t="shared" si="24"/>
        <v>10</v>
      </c>
      <c r="F191" s="51">
        <f t="shared" si="25"/>
        <v>20</v>
      </c>
      <c r="G191" s="223"/>
    </row>
    <row r="192" spans="1:7" ht="32.25" customHeight="1" x14ac:dyDescent="0.3">
      <c r="A192" s="205"/>
      <c r="B192" s="262"/>
      <c r="C192" s="91" t="s">
        <v>121</v>
      </c>
      <c r="D192" s="92">
        <v>15</v>
      </c>
      <c r="E192" s="178">
        <f t="shared" si="24"/>
        <v>10</v>
      </c>
      <c r="F192" s="51">
        <f t="shared" si="25"/>
        <v>150</v>
      </c>
      <c r="G192" s="223"/>
    </row>
    <row r="193" spans="1:7" ht="32.25" customHeight="1" x14ac:dyDescent="0.3">
      <c r="A193" s="205"/>
      <c r="B193" s="262"/>
      <c r="C193" s="91" t="s">
        <v>32</v>
      </c>
      <c r="D193" s="92">
        <v>0.5</v>
      </c>
      <c r="E193" s="178">
        <f t="shared" si="24"/>
        <v>10</v>
      </c>
      <c r="F193" s="51">
        <f t="shared" si="25"/>
        <v>5</v>
      </c>
      <c r="G193" s="223"/>
    </row>
    <row r="194" spans="1:7" ht="32.25" customHeight="1" x14ac:dyDescent="0.3">
      <c r="A194" s="205"/>
      <c r="B194" s="262"/>
      <c r="C194" s="91" t="s">
        <v>10</v>
      </c>
      <c r="D194" s="92">
        <v>0.40000000596046448</v>
      </c>
      <c r="E194" s="178">
        <f t="shared" si="24"/>
        <v>10</v>
      </c>
      <c r="F194" s="51">
        <f t="shared" si="25"/>
        <v>4.0000000596046448</v>
      </c>
      <c r="G194" s="223"/>
    </row>
    <row r="195" spans="1:7" ht="32.25" customHeight="1" x14ac:dyDescent="0.3">
      <c r="A195" s="205"/>
      <c r="B195" s="222" t="s">
        <v>333</v>
      </c>
      <c r="C195" s="181" t="s">
        <v>377</v>
      </c>
      <c r="D195" s="93">
        <v>40</v>
      </c>
      <c r="E195" s="51">
        <f t="shared" si="24"/>
        <v>10</v>
      </c>
      <c r="F195" s="51">
        <f t="shared" si="25"/>
        <v>400</v>
      </c>
      <c r="G195" s="224" t="s">
        <v>386</v>
      </c>
    </row>
    <row r="196" spans="1:7" ht="32.25" customHeight="1" x14ac:dyDescent="0.3">
      <c r="A196" s="205"/>
      <c r="B196" s="222"/>
      <c r="C196" s="82" t="s">
        <v>378</v>
      </c>
      <c r="D196" s="83">
        <v>3</v>
      </c>
      <c r="E196" s="51">
        <f t="shared" si="24"/>
        <v>10</v>
      </c>
      <c r="F196" s="51">
        <f t="shared" si="25"/>
        <v>30</v>
      </c>
      <c r="G196" s="224"/>
    </row>
    <row r="197" spans="1:7" ht="32.25" customHeight="1" x14ac:dyDescent="0.3">
      <c r="A197" s="205"/>
      <c r="B197" s="222"/>
      <c r="C197" s="82" t="s">
        <v>379</v>
      </c>
      <c r="D197" s="83">
        <v>3</v>
      </c>
      <c r="E197" s="51">
        <f t="shared" si="24"/>
        <v>10</v>
      </c>
      <c r="F197" s="51">
        <f t="shared" si="25"/>
        <v>30</v>
      </c>
      <c r="G197" s="224"/>
    </row>
    <row r="198" spans="1:7" ht="32.25" customHeight="1" x14ac:dyDescent="0.3">
      <c r="A198" s="205"/>
      <c r="B198" s="222"/>
      <c r="C198" s="82" t="s">
        <v>380</v>
      </c>
      <c r="D198" s="83">
        <v>3</v>
      </c>
      <c r="E198" s="51">
        <f t="shared" si="24"/>
        <v>10</v>
      </c>
      <c r="F198" s="51">
        <f t="shared" si="25"/>
        <v>30</v>
      </c>
      <c r="G198" s="224"/>
    </row>
    <row r="199" spans="1:7" ht="32.25" customHeight="1" x14ac:dyDescent="0.3">
      <c r="A199" s="205"/>
      <c r="B199" s="222"/>
      <c r="C199" s="82" t="s">
        <v>381</v>
      </c>
      <c r="D199" s="83">
        <v>3</v>
      </c>
      <c r="E199" s="51">
        <f t="shared" si="24"/>
        <v>10</v>
      </c>
      <c r="F199" s="51">
        <f t="shared" si="25"/>
        <v>30</v>
      </c>
      <c r="G199" s="224"/>
    </row>
    <row r="200" spans="1:7" ht="32.25" customHeight="1" x14ac:dyDescent="0.3">
      <c r="A200" s="205"/>
      <c r="B200" s="222"/>
      <c r="C200" s="82" t="s">
        <v>374</v>
      </c>
      <c r="D200" s="83">
        <v>1.5</v>
      </c>
      <c r="E200" s="51">
        <f t="shared" si="24"/>
        <v>10</v>
      </c>
      <c r="F200" s="51">
        <f t="shared" si="25"/>
        <v>15</v>
      </c>
      <c r="G200" s="224"/>
    </row>
    <row r="201" spans="1:7" ht="32.25" customHeight="1" x14ac:dyDescent="0.3">
      <c r="A201" s="205"/>
      <c r="B201" s="222"/>
      <c r="C201" s="82" t="s">
        <v>382</v>
      </c>
      <c r="D201" s="83">
        <v>1</v>
      </c>
      <c r="E201" s="51">
        <f t="shared" si="24"/>
        <v>10</v>
      </c>
      <c r="F201" s="51">
        <f t="shared" si="25"/>
        <v>10</v>
      </c>
      <c r="G201" s="224"/>
    </row>
    <row r="202" spans="1:7" ht="32.25" customHeight="1" x14ac:dyDescent="0.3">
      <c r="A202" s="205"/>
      <c r="B202" s="222"/>
      <c r="C202" s="82" t="s">
        <v>383</v>
      </c>
      <c r="D202" s="83">
        <v>0.5</v>
      </c>
      <c r="E202" s="51">
        <f t="shared" si="24"/>
        <v>10</v>
      </c>
      <c r="F202" s="51">
        <f t="shared" si="25"/>
        <v>5</v>
      </c>
      <c r="G202" s="224"/>
    </row>
    <row r="203" spans="1:7" ht="32.25" customHeight="1" x14ac:dyDescent="0.3">
      <c r="A203" s="205"/>
      <c r="B203" s="222"/>
      <c r="C203" s="82" t="s">
        <v>384</v>
      </c>
      <c r="D203" s="83">
        <v>0.1</v>
      </c>
      <c r="E203" s="51">
        <f t="shared" si="24"/>
        <v>10</v>
      </c>
      <c r="F203" s="51">
        <f t="shared" si="25"/>
        <v>1</v>
      </c>
      <c r="G203" s="224"/>
    </row>
    <row r="204" spans="1:7" ht="32.25" customHeight="1" x14ac:dyDescent="0.3">
      <c r="A204" s="205"/>
      <c r="B204" s="222"/>
      <c r="C204" s="82" t="s">
        <v>385</v>
      </c>
      <c r="D204" s="83">
        <v>0.1</v>
      </c>
      <c r="E204" s="51">
        <f t="shared" si="24"/>
        <v>10</v>
      </c>
      <c r="F204" s="51">
        <f t="shared" si="25"/>
        <v>1</v>
      </c>
      <c r="G204" s="224"/>
    </row>
    <row r="205" spans="1:7" ht="32.25" customHeight="1" x14ac:dyDescent="0.3">
      <c r="A205" s="217"/>
      <c r="B205" s="119" t="s">
        <v>78</v>
      </c>
      <c r="C205" s="119" t="s">
        <v>7</v>
      </c>
      <c r="D205" s="14">
        <v>20</v>
      </c>
      <c r="E205" s="51">
        <f t="shared" si="24"/>
        <v>10</v>
      </c>
      <c r="F205" s="51">
        <f t="shared" si="25"/>
        <v>200</v>
      </c>
      <c r="G205" s="50"/>
    </row>
  </sheetData>
  <mergeCells count="97">
    <mergeCell ref="B6:B9"/>
    <mergeCell ref="B75:B77"/>
    <mergeCell ref="B145:B148"/>
    <mergeCell ref="G60:G69"/>
    <mergeCell ref="A1:G1"/>
    <mergeCell ref="A2:B4"/>
    <mergeCell ref="F2:F4"/>
    <mergeCell ref="G3:G4"/>
    <mergeCell ref="A6:A9"/>
    <mergeCell ref="G6:G9"/>
    <mergeCell ref="A30:G30"/>
    <mergeCell ref="A31:B33"/>
    <mergeCell ref="F31:F33"/>
    <mergeCell ref="G32:G33"/>
    <mergeCell ref="A10:A27"/>
    <mergeCell ref="B14:B19"/>
    <mergeCell ref="G14:G19"/>
    <mergeCell ref="B20:B26"/>
    <mergeCell ref="G20:G26"/>
    <mergeCell ref="B11:B13"/>
    <mergeCell ref="G11:G13"/>
    <mergeCell ref="A28:A29"/>
    <mergeCell ref="G28:G29"/>
    <mergeCell ref="A70:G70"/>
    <mergeCell ref="A71:B73"/>
    <mergeCell ref="F71:F73"/>
    <mergeCell ref="G72:G73"/>
    <mergeCell ref="A35:A36"/>
    <mergeCell ref="A37:A59"/>
    <mergeCell ref="B37:B38"/>
    <mergeCell ref="G37:G38"/>
    <mergeCell ref="B39:B45"/>
    <mergeCell ref="G39:G45"/>
    <mergeCell ref="B46:B53"/>
    <mergeCell ref="G46:G53"/>
    <mergeCell ref="B54:B58"/>
    <mergeCell ref="G54:G58"/>
    <mergeCell ref="A60:A69"/>
    <mergeCell ref="B60:B69"/>
    <mergeCell ref="A75:A77"/>
    <mergeCell ref="G75:G77"/>
    <mergeCell ref="A78:A93"/>
    <mergeCell ref="B78:B85"/>
    <mergeCell ref="G78:G85"/>
    <mergeCell ref="B86:B90"/>
    <mergeCell ref="G86:G90"/>
    <mergeCell ref="B91:B92"/>
    <mergeCell ref="G91:G92"/>
    <mergeCell ref="A94:A95"/>
    <mergeCell ref="G94:G95"/>
    <mergeCell ref="A96:G96"/>
    <mergeCell ref="A97:B99"/>
    <mergeCell ref="F97:F99"/>
    <mergeCell ref="G98:G99"/>
    <mergeCell ref="A101:A102"/>
    <mergeCell ref="A103:A131"/>
    <mergeCell ref="B103:B104"/>
    <mergeCell ref="G103:G104"/>
    <mergeCell ref="B105:B113"/>
    <mergeCell ref="G105:G113"/>
    <mergeCell ref="B114:B123"/>
    <mergeCell ref="G114:G123"/>
    <mergeCell ref="B124:B130"/>
    <mergeCell ref="G124:G130"/>
    <mergeCell ref="A140:G140"/>
    <mergeCell ref="A141:B143"/>
    <mergeCell ref="F141:F143"/>
    <mergeCell ref="G142:G143"/>
    <mergeCell ref="A145:A148"/>
    <mergeCell ref="G145:G148"/>
    <mergeCell ref="G178:G188"/>
    <mergeCell ref="A176:A177"/>
    <mergeCell ref="B178:B188"/>
    <mergeCell ref="A132:A139"/>
    <mergeCell ref="B132:B139"/>
    <mergeCell ref="G132:G139"/>
    <mergeCell ref="A178:A205"/>
    <mergeCell ref="B189:B194"/>
    <mergeCell ref="G189:G194"/>
    <mergeCell ref="B195:B204"/>
    <mergeCell ref="G195:G204"/>
    <mergeCell ref="A171:G171"/>
    <mergeCell ref="A172:B174"/>
    <mergeCell ref="F172:F174"/>
    <mergeCell ref="G173:G174"/>
    <mergeCell ref="A149:A166"/>
    <mergeCell ref="A167:A170"/>
    <mergeCell ref="G167:G169"/>
    <mergeCell ref="B167:B169"/>
    <mergeCell ref="B176:B177"/>
    <mergeCell ref="G176:G177"/>
    <mergeCell ref="B150:B154"/>
    <mergeCell ref="G150:G154"/>
    <mergeCell ref="B155:B157"/>
    <mergeCell ref="G155:G157"/>
    <mergeCell ref="B158:B165"/>
    <mergeCell ref="G158:G165"/>
  </mergeCells>
  <phoneticPr fontId="32" type="noConversion"/>
  <pageMargins left="0.7086111307144165" right="0.7086111307144165" top="0.74791663885116577" bottom="0.74791663885116577" header="0.31486111879348755" footer="0.31486111879348755"/>
  <pageSetup paperSize="9" scale="26" orientation="landscape" r:id="rId1"/>
  <rowBreaks count="5" manualBreakCount="5">
    <brk id="29" max="16383" man="1"/>
    <brk id="69" max="16383" man="1"/>
    <brk id="95" max="16383" man="1"/>
    <brk id="139" max="16383" man="1"/>
    <brk id="17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15"/>
  <sheetViews>
    <sheetView view="pageBreakPreview" zoomScale="70" zoomScaleSheetLayoutView="70" workbookViewId="0">
      <selection sqref="A1:G1"/>
    </sheetView>
  </sheetViews>
  <sheetFormatPr defaultColWidth="9" defaultRowHeight="16.5" x14ac:dyDescent="0.3"/>
  <cols>
    <col min="1" max="1" width="16.375" customWidth="1"/>
    <col min="2" max="2" width="34.875" customWidth="1"/>
    <col min="3" max="3" width="43.5" customWidth="1"/>
    <col min="4" max="6" width="18.875" customWidth="1"/>
    <col min="7" max="7" width="77.375" customWidth="1"/>
  </cols>
  <sheetData>
    <row r="1" spans="1:7" ht="51" customHeight="1" x14ac:dyDescent="0.3">
      <c r="A1" s="228" t="s">
        <v>700</v>
      </c>
      <c r="B1" s="259"/>
      <c r="C1" s="259"/>
      <c r="D1" s="259"/>
      <c r="E1" s="259"/>
      <c r="F1" s="259"/>
      <c r="G1" s="259"/>
    </row>
    <row r="2" spans="1:7" ht="32.25" customHeight="1" x14ac:dyDescent="0.3">
      <c r="A2" s="208">
        <v>44697</v>
      </c>
      <c r="B2" s="208"/>
      <c r="C2" s="3" t="s">
        <v>42</v>
      </c>
      <c r="D2" s="4" t="s">
        <v>37</v>
      </c>
      <c r="E2" s="5" t="s">
        <v>41</v>
      </c>
      <c r="F2" s="210" t="s">
        <v>50</v>
      </c>
      <c r="G2" s="36" t="s">
        <v>755</v>
      </c>
    </row>
    <row r="3" spans="1:7" ht="32.25" customHeight="1" x14ac:dyDescent="0.3">
      <c r="A3" s="208"/>
      <c r="B3" s="208"/>
      <c r="C3" s="3" t="s">
        <v>40</v>
      </c>
      <c r="D3" s="6">
        <v>10</v>
      </c>
      <c r="E3" s="6">
        <v>5</v>
      </c>
      <c r="F3" s="210"/>
      <c r="G3" s="211" t="s">
        <v>2</v>
      </c>
    </row>
    <row r="4" spans="1:7" ht="32.25" customHeight="1" x14ac:dyDescent="0.3">
      <c r="A4" s="208"/>
      <c r="B4" s="208"/>
      <c r="C4" s="3" t="s">
        <v>38</v>
      </c>
      <c r="D4" s="6">
        <v>0</v>
      </c>
      <c r="E4" s="7"/>
      <c r="F4" s="210"/>
      <c r="G4" s="211"/>
    </row>
    <row r="5" spans="1:7" ht="32.25" customHeight="1" x14ac:dyDescent="0.3">
      <c r="A5" s="84" t="s">
        <v>35</v>
      </c>
      <c r="B5" s="30" t="s">
        <v>36</v>
      </c>
      <c r="C5" s="30" t="s">
        <v>8</v>
      </c>
      <c r="D5" s="30" t="s">
        <v>14</v>
      </c>
      <c r="E5" s="30" t="s">
        <v>39</v>
      </c>
      <c r="F5" s="30" t="s">
        <v>24</v>
      </c>
      <c r="G5" s="30" t="s">
        <v>13</v>
      </c>
    </row>
    <row r="6" spans="1:7" ht="32.25" customHeight="1" x14ac:dyDescent="0.3">
      <c r="A6" s="258" t="s">
        <v>15</v>
      </c>
      <c r="B6" s="254" t="s">
        <v>702</v>
      </c>
      <c r="C6" s="91" t="s">
        <v>703</v>
      </c>
      <c r="D6" s="92">
        <v>14</v>
      </c>
      <c r="E6" s="23">
        <f>$E$3</f>
        <v>5</v>
      </c>
      <c r="F6" s="14">
        <f>D6*E6</f>
        <v>70</v>
      </c>
      <c r="G6" s="243" t="s">
        <v>705</v>
      </c>
    </row>
    <row r="7" spans="1:7" s="65" customFormat="1" ht="32.25" customHeight="1" x14ac:dyDescent="0.3">
      <c r="A7" s="258"/>
      <c r="B7" s="256"/>
      <c r="C7" s="82" t="s">
        <v>29</v>
      </c>
      <c r="D7" s="92">
        <v>14</v>
      </c>
      <c r="E7" s="51">
        <f t="shared" ref="E7:E8" si="0">$E$3</f>
        <v>5</v>
      </c>
      <c r="F7" s="14">
        <f t="shared" ref="F7:F8" si="1">D7*E7</f>
        <v>70</v>
      </c>
      <c r="G7" s="260"/>
    </row>
    <row r="8" spans="1:7" s="65" customFormat="1" ht="32.25" customHeight="1" x14ac:dyDescent="0.3">
      <c r="A8" s="258"/>
      <c r="B8" s="256"/>
      <c r="C8" s="91" t="s">
        <v>704</v>
      </c>
      <c r="D8" s="92">
        <v>10</v>
      </c>
      <c r="E8" s="51">
        <f t="shared" si="0"/>
        <v>5</v>
      </c>
      <c r="F8" s="14">
        <f t="shared" si="1"/>
        <v>50</v>
      </c>
      <c r="G8" s="260"/>
    </row>
    <row r="9" spans="1:7" ht="32.25" customHeight="1" x14ac:dyDescent="0.3">
      <c r="A9" s="205" t="s">
        <v>73</v>
      </c>
      <c r="B9" s="110" t="s">
        <v>79</v>
      </c>
      <c r="C9" s="82" t="s">
        <v>29</v>
      </c>
      <c r="D9" s="83">
        <v>55</v>
      </c>
      <c r="E9" s="51">
        <f t="shared" ref="E9:E31" si="2">$D$3+$D$4</f>
        <v>10</v>
      </c>
      <c r="F9" s="51">
        <f t="shared" ref="F9:F31" si="3">D9*$D$3+D9*2.1*$D$4</f>
        <v>550</v>
      </c>
      <c r="G9" s="50"/>
    </row>
    <row r="10" spans="1:7" s="65" customFormat="1" ht="32.25" customHeight="1" x14ac:dyDescent="0.3">
      <c r="A10" s="205"/>
      <c r="B10" s="218" t="s">
        <v>388</v>
      </c>
      <c r="C10" s="82" t="s">
        <v>408</v>
      </c>
      <c r="D10" s="83">
        <v>15</v>
      </c>
      <c r="E10" s="51">
        <f t="shared" si="2"/>
        <v>10</v>
      </c>
      <c r="F10" s="51">
        <f t="shared" si="3"/>
        <v>150</v>
      </c>
      <c r="G10" s="233" t="s">
        <v>414</v>
      </c>
    </row>
    <row r="11" spans="1:7" s="65" customFormat="1" ht="32.25" customHeight="1" x14ac:dyDescent="0.3">
      <c r="A11" s="205"/>
      <c r="B11" s="219"/>
      <c r="C11" s="82" t="s">
        <v>409</v>
      </c>
      <c r="D11" s="83">
        <v>2</v>
      </c>
      <c r="E11" s="51">
        <f t="shared" si="2"/>
        <v>10</v>
      </c>
      <c r="F11" s="51">
        <f t="shared" si="3"/>
        <v>20</v>
      </c>
      <c r="G11" s="234"/>
    </row>
    <row r="12" spans="1:7" s="65" customFormat="1" ht="32.25" customHeight="1" x14ac:dyDescent="0.3">
      <c r="A12" s="205"/>
      <c r="B12" s="219"/>
      <c r="C12" s="82" t="s">
        <v>410</v>
      </c>
      <c r="D12" s="83">
        <v>2</v>
      </c>
      <c r="E12" s="51">
        <f t="shared" si="2"/>
        <v>10</v>
      </c>
      <c r="F12" s="51">
        <f t="shared" si="3"/>
        <v>20</v>
      </c>
      <c r="G12" s="234"/>
    </row>
    <row r="13" spans="1:7" s="65" customFormat="1" ht="32.25" customHeight="1" x14ac:dyDescent="0.3">
      <c r="A13" s="205"/>
      <c r="B13" s="219"/>
      <c r="C13" s="82" t="s">
        <v>411</v>
      </c>
      <c r="D13" s="83">
        <v>0.5</v>
      </c>
      <c r="E13" s="51">
        <f t="shared" si="2"/>
        <v>10</v>
      </c>
      <c r="F13" s="51">
        <f t="shared" si="3"/>
        <v>5</v>
      </c>
      <c r="G13" s="234"/>
    </row>
    <row r="14" spans="1:7" s="65" customFormat="1" ht="32.25" customHeight="1" x14ac:dyDescent="0.3">
      <c r="A14" s="205"/>
      <c r="B14" s="219"/>
      <c r="C14" s="82" t="s">
        <v>412</v>
      </c>
      <c r="D14" s="83">
        <v>0.5</v>
      </c>
      <c r="E14" s="51">
        <f t="shared" si="2"/>
        <v>10</v>
      </c>
      <c r="F14" s="51">
        <f t="shared" si="3"/>
        <v>5</v>
      </c>
      <c r="G14" s="234"/>
    </row>
    <row r="15" spans="1:7" s="65" customFormat="1" ht="32.25" customHeight="1" x14ac:dyDescent="0.3">
      <c r="A15" s="205"/>
      <c r="B15" s="219"/>
      <c r="C15" s="82" t="s">
        <v>413</v>
      </c>
      <c r="D15" s="83">
        <v>0.5</v>
      </c>
      <c r="E15" s="51">
        <f t="shared" si="2"/>
        <v>10</v>
      </c>
      <c r="F15" s="51">
        <f t="shared" si="3"/>
        <v>5</v>
      </c>
      <c r="G15" s="270"/>
    </row>
    <row r="16" spans="1:7" s="35" customFormat="1" ht="32.25" customHeight="1" x14ac:dyDescent="0.3">
      <c r="A16" s="205"/>
      <c r="B16" s="261" t="s">
        <v>389</v>
      </c>
      <c r="C16" s="82" t="s">
        <v>401</v>
      </c>
      <c r="D16" s="83">
        <v>40</v>
      </c>
      <c r="E16" s="51">
        <f t="shared" si="2"/>
        <v>10</v>
      </c>
      <c r="F16" s="51">
        <f t="shared" si="3"/>
        <v>400</v>
      </c>
      <c r="G16" s="223" t="s">
        <v>407</v>
      </c>
    </row>
    <row r="17" spans="1:7" s="65" customFormat="1" ht="32.25" customHeight="1" x14ac:dyDescent="0.3">
      <c r="A17" s="205"/>
      <c r="B17" s="261"/>
      <c r="C17" s="82" t="s">
        <v>402</v>
      </c>
      <c r="D17" s="83">
        <v>3</v>
      </c>
      <c r="E17" s="51">
        <f t="shared" si="2"/>
        <v>10</v>
      </c>
      <c r="F17" s="51">
        <f t="shared" si="3"/>
        <v>30</v>
      </c>
      <c r="G17" s="223"/>
    </row>
    <row r="18" spans="1:7" s="65" customFormat="1" ht="32.25" customHeight="1" x14ac:dyDescent="0.3">
      <c r="A18" s="205"/>
      <c r="B18" s="261"/>
      <c r="C18" s="82" t="s">
        <v>394</v>
      </c>
      <c r="D18" s="83">
        <v>2.5</v>
      </c>
      <c r="E18" s="51">
        <f t="shared" si="2"/>
        <v>10</v>
      </c>
      <c r="F18" s="51">
        <f t="shared" si="3"/>
        <v>25</v>
      </c>
      <c r="G18" s="223"/>
    </row>
    <row r="19" spans="1:7" s="65" customFormat="1" ht="32.25" customHeight="1" x14ac:dyDescent="0.3">
      <c r="A19" s="205"/>
      <c r="B19" s="261"/>
      <c r="C19" s="82" t="s">
        <v>399</v>
      </c>
      <c r="D19" s="83">
        <v>2</v>
      </c>
      <c r="E19" s="51">
        <f t="shared" si="2"/>
        <v>10</v>
      </c>
      <c r="F19" s="51">
        <f t="shared" si="3"/>
        <v>20</v>
      </c>
      <c r="G19" s="223"/>
    </row>
    <row r="20" spans="1:7" s="65" customFormat="1" ht="32.25" customHeight="1" x14ac:dyDescent="0.3">
      <c r="A20" s="205"/>
      <c r="B20" s="261"/>
      <c r="C20" s="82" t="s">
        <v>403</v>
      </c>
      <c r="D20" s="83">
        <v>2</v>
      </c>
      <c r="E20" s="51">
        <f t="shared" si="2"/>
        <v>10</v>
      </c>
      <c r="F20" s="51">
        <f t="shared" si="3"/>
        <v>20</v>
      </c>
      <c r="G20" s="223"/>
    </row>
    <row r="21" spans="1:7" s="65" customFormat="1" ht="32.25" customHeight="1" x14ac:dyDescent="0.3">
      <c r="A21" s="205"/>
      <c r="B21" s="261"/>
      <c r="C21" s="82" t="s">
        <v>404</v>
      </c>
      <c r="D21" s="83">
        <v>2</v>
      </c>
      <c r="E21" s="51">
        <f t="shared" si="2"/>
        <v>10</v>
      </c>
      <c r="F21" s="51">
        <f t="shared" si="3"/>
        <v>20</v>
      </c>
      <c r="G21" s="223"/>
    </row>
    <row r="22" spans="1:7" s="65" customFormat="1" ht="32.25" customHeight="1" x14ac:dyDescent="0.3">
      <c r="A22" s="205"/>
      <c r="B22" s="261"/>
      <c r="C22" s="82" t="s">
        <v>373</v>
      </c>
      <c r="D22" s="83">
        <v>1</v>
      </c>
      <c r="E22" s="51">
        <f t="shared" si="2"/>
        <v>10</v>
      </c>
      <c r="F22" s="51">
        <f t="shared" si="3"/>
        <v>10</v>
      </c>
      <c r="G22" s="223"/>
    </row>
    <row r="23" spans="1:7" s="65" customFormat="1" ht="32.25" customHeight="1" x14ac:dyDescent="0.3">
      <c r="A23" s="205"/>
      <c r="B23" s="261"/>
      <c r="C23" s="82" t="s">
        <v>374</v>
      </c>
      <c r="D23" s="83">
        <v>0.2</v>
      </c>
      <c r="E23" s="51">
        <f t="shared" si="2"/>
        <v>10</v>
      </c>
      <c r="F23" s="51">
        <f t="shared" si="3"/>
        <v>2</v>
      </c>
      <c r="G23" s="223"/>
    </row>
    <row r="24" spans="1:7" s="65" customFormat="1" ht="32.25" customHeight="1" x14ac:dyDescent="0.3">
      <c r="A24" s="205"/>
      <c r="B24" s="261"/>
      <c r="C24" s="82" t="s">
        <v>405</v>
      </c>
      <c r="D24" s="83">
        <v>0.1</v>
      </c>
      <c r="E24" s="51">
        <f t="shared" si="2"/>
        <v>10</v>
      </c>
      <c r="F24" s="51">
        <f t="shared" si="3"/>
        <v>1</v>
      </c>
      <c r="G24" s="223"/>
    </row>
    <row r="25" spans="1:7" s="65" customFormat="1" ht="32.25" customHeight="1" x14ac:dyDescent="0.3">
      <c r="A25" s="205"/>
      <c r="B25" s="261"/>
      <c r="C25" s="82" t="s">
        <v>406</v>
      </c>
      <c r="D25" s="83">
        <v>0.1</v>
      </c>
      <c r="E25" s="51">
        <f t="shared" si="2"/>
        <v>10</v>
      </c>
      <c r="F25" s="51">
        <f t="shared" si="3"/>
        <v>1</v>
      </c>
      <c r="G25" s="223"/>
    </row>
    <row r="26" spans="1:7" s="65" customFormat="1" ht="32.25" customHeight="1" x14ac:dyDescent="0.3">
      <c r="A26" s="205"/>
      <c r="B26" s="261"/>
      <c r="C26" s="82" t="s">
        <v>375</v>
      </c>
      <c r="D26" s="83">
        <v>0.1</v>
      </c>
      <c r="E26" s="51">
        <f t="shared" si="2"/>
        <v>10</v>
      </c>
      <c r="F26" s="51">
        <f t="shared" si="3"/>
        <v>1</v>
      </c>
      <c r="G26" s="223"/>
    </row>
    <row r="27" spans="1:7" ht="32.25" customHeight="1" x14ac:dyDescent="0.3">
      <c r="A27" s="205"/>
      <c r="B27" s="261" t="s">
        <v>390</v>
      </c>
      <c r="C27" s="82" t="s">
        <v>396</v>
      </c>
      <c r="D27" s="83">
        <v>255</v>
      </c>
      <c r="E27" s="51">
        <f t="shared" si="2"/>
        <v>10</v>
      </c>
      <c r="F27" s="51">
        <f t="shared" si="3"/>
        <v>2550</v>
      </c>
      <c r="G27" s="223" t="s">
        <v>400</v>
      </c>
    </row>
    <row r="28" spans="1:7" s="57" customFormat="1" ht="32.25" customHeight="1" x14ac:dyDescent="0.3">
      <c r="A28" s="205"/>
      <c r="B28" s="261"/>
      <c r="C28" s="82" t="s">
        <v>397</v>
      </c>
      <c r="D28" s="83">
        <v>5</v>
      </c>
      <c r="E28" s="51">
        <f t="shared" si="2"/>
        <v>10</v>
      </c>
      <c r="F28" s="51">
        <f t="shared" si="3"/>
        <v>50</v>
      </c>
      <c r="G28" s="223"/>
    </row>
    <row r="29" spans="1:7" s="65" customFormat="1" ht="32.25" customHeight="1" x14ac:dyDescent="0.3">
      <c r="A29" s="205"/>
      <c r="B29" s="261"/>
      <c r="C29" s="82" t="s">
        <v>399</v>
      </c>
      <c r="D29" s="83">
        <v>1</v>
      </c>
      <c r="E29" s="51">
        <f t="shared" si="2"/>
        <v>10</v>
      </c>
      <c r="F29" s="51">
        <f t="shared" si="3"/>
        <v>10</v>
      </c>
      <c r="G29" s="223"/>
    </row>
    <row r="30" spans="1:7" s="65" customFormat="1" ht="32.25" customHeight="1" x14ac:dyDescent="0.3">
      <c r="A30" s="205"/>
      <c r="B30" s="261"/>
      <c r="C30" s="82" t="s">
        <v>398</v>
      </c>
      <c r="D30" s="83">
        <v>1</v>
      </c>
      <c r="E30" s="51">
        <f t="shared" si="2"/>
        <v>10</v>
      </c>
      <c r="F30" s="51">
        <f t="shared" si="3"/>
        <v>10</v>
      </c>
      <c r="G30" s="223"/>
    </row>
    <row r="31" spans="1:7" ht="32.25" customHeight="1" x14ac:dyDescent="0.3">
      <c r="A31" s="205"/>
      <c r="B31" s="41" t="s">
        <v>56</v>
      </c>
      <c r="C31" s="44" t="s">
        <v>7</v>
      </c>
      <c r="D31" s="42">
        <v>20</v>
      </c>
      <c r="E31" s="43">
        <f t="shared" si="2"/>
        <v>10</v>
      </c>
      <c r="F31" s="43">
        <f t="shared" si="3"/>
        <v>200</v>
      </c>
      <c r="G31" s="31"/>
    </row>
    <row r="32" spans="1:7" ht="32.25" customHeight="1" x14ac:dyDescent="0.3">
      <c r="A32" s="272" t="s">
        <v>20</v>
      </c>
      <c r="B32" s="254" t="s">
        <v>387</v>
      </c>
      <c r="C32" s="91" t="s">
        <v>516</v>
      </c>
      <c r="D32" s="92">
        <v>40</v>
      </c>
      <c r="E32" s="51">
        <f t="shared" ref="E32:E36" si="4">$E$3</f>
        <v>5</v>
      </c>
      <c r="F32" s="51">
        <f t="shared" ref="F32:F36" si="5">D32*E32</f>
        <v>200</v>
      </c>
      <c r="G32" s="274" t="s">
        <v>395</v>
      </c>
    </row>
    <row r="33" spans="1:7" s="65" customFormat="1" ht="32.25" customHeight="1" x14ac:dyDescent="0.3">
      <c r="A33" s="273"/>
      <c r="B33" s="256"/>
      <c r="C33" s="91" t="s">
        <v>262</v>
      </c>
      <c r="D33" s="92">
        <v>30</v>
      </c>
      <c r="E33" s="51">
        <f t="shared" si="4"/>
        <v>5</v>
      </c>
      <c r="F33" s="51">
        <f t="shared" si="5"/>
        <v>150</v>
      </c>
      <c r="G33" s="275"/>
    </row>
    <row r="34" spans="1:7" s="65" customFormat="1" ht="32.25" customHeight="1" x14ac:dyDescent="0.3">
      <c r="A34" s="273"/>
      <c r="B34" s="256"/>
      <c r="C34" s="91" t="s">
        <v>517</v>
      </c>
      <c r="D34" s="92">
        <v>15</v>
      </c>
      <c r="E34" s="51">
        <f t="shared" si="4"/>
        <v>5</v>
      </c>
      <c r="F34" s="51">
        <f t="shared" si="5"/>
        <v>75</v>
      </c>
      <c r="G34" s="275"/>
    </row>
    <row r="35" spans="1:7" s="65" customFormat="1" ht="32.25" customHeight="1" x14ac:dyDescent="0.3">
      <c r="A35" s="273"/>
      <c r="B35" s="255"/>
      <c r="C35" s="91" t="s">
        <v>495</v>
      </c>
      <c r="D35" s="92">
        <v>1.5</v>
      </c>
      <c r="E35" s="51">
        <f t="shared" si="4"/>
        <v>5</v>
      </c>
      <c r="F35" s="51">
        <f t="shared" si="5"/>
        <v>7.5</v>
      </c>
      <c r="G35" s="275"/>
    </row>
    <row r="36" spans="1:7" s="65" customFormat="1" ht="32.25" customHeight="1" x14ac:dyDescent="0.3">
      <c r="A36" s="273"/>
      <c r="B36" s="190" t="s">
        <v>55</v>
      </c>
      <c r="C36" s="91" t="s">
        <v>55</v>
      </c>
      <c r="D36" s="92">
        <v>200</v>
      </c>
      <c r="E36" s="51">
        <f t="shared" si="4"/>
        <v>5</v>
      </c>
      <c r="F36" s="51">
        <f t="shared" si="5"/>
        <v>1000</v>
      </c>
      <c r="G36" s="275"/>
    </row>
    <row r="37" spans="1:7" ht="51" customHeight="1" x14ac:dyDescent="0.3">
      <c r="A37" s="206" t="s">
        <v>701</v>
      </c>
      <c r="B37" s="207"/>
      <c r="C37" s="207"/>
      <c r="D37" s="207"/>
      <c r="E37" s="207"/>
      <c r="F37" s="207"/>
      <c r="G37" s="207"/>
    </row>
    <row r="38" spans="1:7" ht="32.25" customHeight="1" x14ac:dyDescent="0.3">
      <c r="A38" s="245">
        <f>A2+1</f>
        <v>44698</v>
      </c>
      <c r="B38" s="246"/>
      <c r="C38" s="8" t="s">
        <v>42</v>
      </c>
      <c r="D38" s="4" t="s">
        <v>37</v>
      </c>
      <c r="E38" s="5" t="s">
        <v>41</v>
      </c>
      <c r="F38" s="251" t="s">
        <v>50</v>
      </c>
      <c r="G38" s="36" t="s">
        <v>755</v>
      </c>
    </row>
    <row r="39" spans="1:7" ht="32.25" customHeight="1" x14ac:dyDescent="0.3">
      <c r="A39" s="247"/>
      <c r="B39" s="248"/>
      <c r="C39" s="8" t="s">
        <v>40</v>
      </c>
      <c r="D39" s="19">
        <v>10</v>
      </c>
      <c r="E39" s="19">
        <v>5</v>
      </c>
      <c r="F39" s="252"/>
      <c r="G39" s="254" t="s">
        <v>2</v>
      </c>
    </row>
    <row r="40" spans="1:7" ht="32.25" customHeight="1" x14ac:dyDescent="0.3">
      <c r="A40" s="249"/>
      <c r="B40" s="250"/>
      <c r="C40" s="8" t="s">
        <v>38</v>
      </c>
      <c r="D40" s="19">
        <v>0</v>
      </c>
      <c r="E40" s="7"/>
      <c r="F40" s="253"/>
      <c r="G40" s="255"/>
    </row>
    <row r="41" spans="1:7" ht="32.25" customHeight="1" x14ac:dyDescent="0.3">
      <c r="A41" s="54" t="s">
        <v>35</v>
      </c>
      <c r="B41" s="34" t="s">
        <v>36</v>
      </c>
      <c r="C41" s="34" t="s">
        <v>8</v>
      </c>
      <c r="D41" s="34" t="s">
        <v>14</v>
      </c>
      <c r="E41" s="34" t="s">
        <v>39</v>
      </c>
      <c r="F41" s="34" t="s">
        <v>24</v>
      </c>
      <c r="G41" s="34" t="s">
        <v>13</v>
      </c>
    </row>
    <row r="42" spans="1:7" s="55" customFormat="1" ht="32.25" customHeight="1" x14ac:dyDescent="0.3">
      <c r="A42" s="240" t="s">
        <v>15</v>
      </c>
      <c r="B42" s="76" t="s">
        <v>415</v>
      </c>
      <c r="C42" s="75" t="s">
        <v>417</v>
      </c>
      <c r="D42" s="47">
        <v>100</v>
      </c>
      <c r="E42" s="51">
        <f>$E$39</f>
        <v>5</v>
      </c>
      <c r="F42" s="14">
        <f>D42*E42</f>
        <v>500</v>
      </c>
      <c r="G42" s="100" t="s">
        <v>4</v>
      </c>
    </row>
    <row r="43" spans="1:7" s="55" customFormat="1" ht="32.25" customHeight="1" x14ac:dyDescent="0.3">
      <c r="A43" s="241"/>
      <c r="B43" s="101" t="s">
        <v>74</v>
      </c>
      <c r="C43" s="107" t="s">
        <v>416</v>
      </c>
      <c r="D43" s="108">
        <v>100</v>
      </c>
      <c r="E43" s="51">
        <f>$E$39</f>
        <v>5</v>
      </c>
      <c r="F43" s="14">
        <f>D43*E43</f>
        <v>500</v>
      </c>
      <c r="G43" s="102"/>
    </row>
    <row r="44" spans="1:7" ht="32.25" customHeight="1" x14ac:dyDescent="0.3">
      <c r="A44" s="204" t="s">
        <v>37</v>
      </c>
      <c r="B44" s="218" t="s">
        <v>61</v>
      </c>
      <c r="C44" s="97" t="s">
        <v>29</v>
      </c>
      <c r="D44" s="51">
        <v>50</v>
      </c>
      <c r="E44" s="51">
        <f t="shared" ref="E44:E74" si="6">$D$39+$D$40</f>
        <v>10</v>
      </c>
      <c r="F44" s="51">
        <f t="shared" ref="F44:F83" si="7">D44*$D$39+D44*2.1*$D$40</f>
        <v>500</v>
      </c>
      <c r="G44" s="220" t="s">
        <v>66</v>
      </c>
    </row>
    <row r="45" spans="1:7" s="65" customFormat="1" ht="32.25" customHeight="1" x14ac:dyDescent="0.3">
      <c r="A45" s="205"/>
      <c r="B45" s="238"/>
      <c r="C45" s="97" t="s">
        <v>76</v>
      </c>
      <c r="D45" s="51">
        <v>5</v>
      </c>
      <c r="E45" s="51">
        <f t="shared" si="6"/>
        <v>10</v>
      </c>
      <c r="F45" s="51">
        <f t="shared" si="7"/>
        <v>50</v>
      </c>
      <c r="G45" s="239"/>
    </row>
    <row r="46" spans="1:7" s="45" customFormat="1" ht="32.25" customHeight="1" x14ac:dyDescent="0.3">
      <c r="A46" s="205"/>
      <c r="B46" s="222" t="s">
        <v>418</v>
      </c>
      <c r="C46" s="91" t="s">
        <v>23</v>
      </c>
      <c r="D46" s="92">
        <v>10</v>
      </c>
      <c r="E46" s="51">
        <f t="shared" si="6"/>
        <v>10</v>
      </c>
      <c r="F46" s="51">
        <f t="shared" si="7"/>
        <v>100</v>
      </c>
      <c r="G46" s="225" t="s">
        <v>424</v>
      </c>
    </row>
    <row r="47" spans="1:7" s="65" customFormat="1" ht="32.25" customHeight="1" x14ac:dyDescent="0.3">
      <c r="A47" s="205"/>
      <c r="B47" s="222"/>
      <c r="C47" s="91" t="s">
        <v>26</v>
      </c>
      <c r="D47" s="92">
        <v>5</v>
      </c>
      <c r="E47" s="51">
        <f t="shared" si="6"/>
        <v>10</v>
      </c>
      <c r="F47" s="51">
        <f t="shared" si="7"/>
        <v>50</v>
      </c>
      <c r="G47" s="225"/>
    </row>
    <row r="48" spans="1:7" s="65" customFormat="1" ht="32.25" customHeight="1" x14ac:dyDescent="0.3">
      <c r="A48" s="205"/>
      <c r="B48" s="222"/>
      <c r="C48" s="91" t="s">
        <v>90</v>
      </c>
      <c r="D48" s="92">
        <v>5</v>
      </c>
      <c r="E48" s="51">
        <f t="shared" si="6"/>
        <v>10</v>
      </c>
      <c r="F48" s="51">
        <f t="shared" si="7"/>
        <v>50</v>
      </c>
      <c r="G48" s="225"/>
    </row>
    <row r="49" spans="1:7" s="65" customFormat="1" ht="32.25" customHeight="1" x14ac:dyDescent="0.3">
      <c r="A49" s="205"/>
      <c r="B49" s="222"/>
      <c r="C49" s="91" t="s">
        <v>116</v>
      </c>
      <c r="D49" s="92">
        <v>2</v>
      </c>
      <c r="E49" s="51">
        <f t="shared" si="6"/>
        <v>10</v>
      </c>
      <c r="F49" s="51">
        <f t="shared" si="7"/>
        <v>20</v>
      </c>
      <c r="G49" s="225"/>
    </row>
    <row r="50" spans="1:7" s="65" customFormat="1" ht="32.25" customHeight="1" x14ac:dyDescent="0.3">
      <c r="A50" s="205"/>
      <c r="B50" s="222"/>
      <c r="C50" s="91" t="s">
        <v>25</v>
      </c>
      <c r="D50" s="92">
        <v>0.5</v>
      </c>
      <c r="E50" s="51">
        <f t="shared" si="6"/>
        <v>10</v>
      </c>
      <c r="F50" s="51">
        <f t="shared" si="7"/>
        <v>5</v>
      </c>
      <c r="G50" s="225"/>
    </row>
    <row r="51" spans="1:7" s="65" customFormat="1" ht="32.25" customHeight="1" x14ac:dyDescent="0.3">
      <c r="A51" s="205"/>
      <c r="B51" s="222"/>
      <c r="C51" s="91" t="s">
        <v>423</v>
      </c>
      <c r="D51" s="92">
        <v>25</v>
      </c>
      <c r="E51" s="51">
        <f t="shared" si="6"/>
        <v>10</v>
      </c>
      <c r="F51" s="51">
        <f t="shared" si="7"/>
        <v>250</v>
      </c>
      <c r="G51" s="225"/>
    </row>
    <row r="52" spans="1:7" s="65" customFormat="1" ht="32.25" customHeight="1" x14ac:dyDescent="0.3">
      <c r="A52" s="205"/>
      <c r="B52" s="222"/>
      <c r="C52" s="91" t="s">
        <v>48</v>
      </c>
      <c r="D52" s="92">
        <v>0.5</v>
      </c>
      <c r="E52" s="51">
        <f t="shared" si="6"/>
        <v>10</v>
      </c>
      <c r="F52" s="51">
        <f t="shared" si="7"/>
        <v>5</v>
      </c>
      <c r="G52" s="225"/>
    </row>
    <row r="53" spans="1:7" s="65" customFormat="1" ht="32.25" customHeight="1" x14ac:dyDescent="0.3">
      <c r="A53" s="205"/>
      <c r="B53" s="222"/>
      <c r="C53" s="91" t="s">
        <v>21</v>
      </c>
      <c r="D53" s="92">
        <v>0.5</v>
      </c>
      <c r="E53" s="51">
        <f t="shared" si="6"/>
        <v>10</v>
      </c>
      <c r="F53" s="51">
        <f t="shared" si="7"/>
        <v>5</v>
      </c>
      <c r="G53" s="225"/>
    </row>
    <row r="54" spans="1:7" s="65" customFormat="1" ht="32.25" customHeight="1" x14ac:dyDescent="0.3">
      <c r="A54" s="205"/>
      <c r="B54" s="222"/>
      <c r="C54" s="91" t="s">
        <v>49</v>
      </c>
      <c r="D54" s="92">
        <v>0.5</v>
      </c>
      <c r="E54" s="51">
        <f t="shared" si="6"/>
        <v>10</v>
      </c>
      <c r="F54" s="51">
        <f t="shared" si="7"/>
        <v>5</v>
      </c>
      <c r="G54" s="225"/>
    </row>
    <row r="55" spans="1:7" ht="32.25" customHeight="1" x14ac:dyDescent="0.3">
      <c r="A55" s="205"/>
      <c r="B55" s="222"/>
      <c r="C55" s="91" t="s">
        <v>117</v>
      </c>
      <c r="D55" s="92">
        <v>1</v>
      </c>
      <c r="E55" s="51">
        <f t="shared" si="6"/>
        <v>10</v>
      </c>
      <c r="F55" s="51">
        <f t="shared" si="7"/>
        <v>10</v>
      </c>
      <c r="G55" s="225"/>
    </row>
    <row r="56" spans="1:7" s="65" customFormat="1" ht="32.25" customHeight="1" x14ac:dyDescent="0.3">
      <c r="A56" s="205"/>
      <c r="B56" s="222" t="s">
        <v>419</v>
      </c>
      <c r="C56" s="82" t="s">
        <v>425</v>
      </c>
      <c r="D56" s="83">
        <v>10</v>
      </c>
      <c r="E56" s="51">
        <f t="shared" si="6"/>
        <v>10</v>
      </c>
      <c r="F56" s="51">
        <f t="shared" si="7"/>
        <v>100</v>
      </c>
      <c r="G56" s="225" t="s">
        <v>430</v>
      </c>
    </row>
    <row r="57" spans="1:7" s="65" customFormat="1" ht="32.25" customHeight="1" x14ac:dyDescent="0.3">
      <c r="A57" s="205"/>
      <c r="B57" s="222"/>
      <c r="C57" s="82" t="s">
        <v>426</v>
      </c>
      <c r="D57" s="83">
        <v>10</v>
      </c>
      <c r="E57" s="51">
        <f t="shared" si="6"/>
        <v>10</v>
      </c>
      <c r="F57" s="51">
        <f t="shared" si="7"/>
        <v>100</v>
      </c>
      <c r="G57" s="225"/>
    </row>
    <row r="58" spans="1:7" s="65" customFormat="1" ht="32.25" customHeight="1" x14ac:dyDescent="0.3">
      <c r="A58" s="205"/>
      <c r="B58" s="222"/>
      <c r="C58" s="82" t="s">
        <v>427</v>
      </c>
      <c r="D58" s="83">
        <v>10</v>
      </c>
      <c r="E58" s="51">
        <f t="shared" si="6"/>
        <v>10</v>
      </c>
      <c r="F58" s="51">
        <f t="shared" si="7"/>
        <v>100</v>
      </c>
      <c r="G58" s="225"/>
    </row>
    <row r="59" spans="1:7" s="65" customFormat="1" ht="32.25" customHeight="1" x14ac:dyDescent="0.3">
      <c r="A59" s="205"/>
      <c r="B59" s="222"/>
      <c r="C59" s="82" t="s">
        <v>392</v>
      </c>
      <c r="D59" s="83">
        <v>5</v>
      </c>
      <c r="E59" s="51">
        <f t="shared" si="6"/>
        <v>10</v>
      </c>
      <c r="F59" s="51">
        <f t="shared" si="7"/>
        <v>50</v>
      </c>
      <c r="G59" s="225"/>
    </row>
    <row r="60" spans="1:7" s="65" customFormat="1" ht="32.25" customHeight="1" x14ac:dyDescent="0.3">
      <c r="A60" s="205"/>
      <c r="B60" s="222"/>
      <c r="C60" s="82" t="s">
        <v>391</v>
      </c>
      <c r="D60" s="83">
        <v>5</v>
      </c>
      <c r="E60" s="51">
        <f t="shared" si="6"/>
        <v>10</v>
      </c>
      <c r="F60" s="51">
        <f t="shared" si="7"/>
        <v>50</v>
      </c>
      <c r="G60" s="225"/>
    </row>
    <row r="61" spans="1:7" s="65" customFormat="1" ht="32.25" customHeight="1" x14ac:dyDescent="0.3">
      <c r="A61" s="205"/>
      <c r="B61" s="222"/>
      <c r="C61" s="82" t="s">
        <v>378</v>
      </c>
      <c r="D61" s="83">
        <v>3</v>
      </c>
      <c r="E61" s="51">
        <f t="shared" si="6"/>
        <v>10</v>
      </c>
      <c r="F61" s="51">
        <f t="shared" si="7"/>
        <v>30</v>
      </c>
      <c r="G61" s="225"/>
    </row>
    <row r="62" spans="1:7" s="65" customFormat="1" ht="32.25" customHeight="1" x14ac:dyDescent="0.3">
      <c r="A62" s="205"/>
      <c r="B62" s="222"/>
      <c r="C62" s="82" t="s">
        <v>381</v>
      </c>
      <c r="D62" s="83">
        <v>2.5</v>
      </c>
      <c r="E62" s="51">
        <f t="shared" si="6"/>
        <v>10</v>
      </c>
      <c r="F62" s="51">
        <f t="shared" si="7"/>
        <v>25</v>
      </c>
      <c r="G62" s="225"/>
    </row>
    <row r="63" spans="1:7" s="65" customFormat="1" ht="32.25" customHeight="1" x14ac:dyDescent="0.3">
      <c r="A63" s="205"/>
      <c r="B63" s="222"/>
      <c r="C63" s="82" t="s">
        <v>373</v>
      </c>
      <c r="D63" s="83">
        <v>0.2</v>
      </c>
      <c r="E63" s="51">
        <f t="shared" si="6"/>
        <v>10</v>
      </c>
      <c r="F63" s="51">
        <f t="shared" si="7"/>
        <v>2</v>
      </c>
      <c r="G63" s="225"/>
    </row>
    <row r="64" spans="1:7" s="65" customFormat="1" ht="32.25" customHeight="1" x14ac:dyDescent="0.3">
      <c r="A64" s="205"/>
      <c r="B64" s="222"/>
      <c r="C64" s="82" t="s">
        <v>374</v>
      </c>
      <c r="D64" s="83">
        <v>0.2</v>
      </c>
      <c r="E64" s="51">
        <f t="shared" si="6"/>
        <v>10</v>
      </c>
      <c r="F64" s="51">
        <f t="shared" si="7"/>
        <v>2</v>
      </c>
      <c r="G64" s="225"/>
    </row>
    <row r="65" spans="1:9" s="65" customFormat="1" ht="32.25" customHeight="1" x14ac:dyDescent="0.3">
      <c r="A65" s="205"/>
      <c r="B65" s="222"/>
      <c r="C65" s="82" t="s">
        <v>399</v>
      </c>
      <c r="D65" s="83">
        <v>0.1</v>
      </c>
      <c r="E65" s="51">
        <f t="shared" si="6"/>
        <v>10</v>
      </c>
      <c r="F65" s="51">
        <f t="shared" si="7"/>
        <v>1</v>
      </c>
      <c r="G65" s="225"/>
    </row>
    <row r="66" spans="1:9" s="65" customFormat="1" ht="32.25" customHeight="1" x14ac:dyDescent="0.3">
      <c r="A66" s="205"/>
      <c r="B66" s="222"/>
      <c r="C66" s="82" t="s">
        <v>428</v>
      </c>
      <c r="D66" s="83">
        <v>0.1</v>
      </c>
      <c r="E66" s="51">
        <f t="shared" si="6"/>
        <v>10</v>
      </c>
      <c r="F66" s="51">
        <f t="shared" si="7"/>
        <v>1</v>
      </c>
      <c r="G66" s="225"/>
    </row>
    <row r="67" spans="1:9" s="65" customFormat="1" ht="32.25" customHeight="1" x14ac:dyDescent="0.3">
      <c r="A67" s="205"/>
      <c r="B67" s="222"/>
      <c r="C67" s="82" t="s">
        <v>429</v>
      </c>
      <c r="D67" s="83">
        <v>0.1</v>
      </c>
      <c r="E67" s="51">
        <f t="shared" si="6"/>
        <v>10</v>
      </c>
      <c r="F67" s="51">
        <f t="shared" si="7"/>
        <v>1</v>
      </c>
      <c r="G67" s="225"/>
    </row>
    <row r="68" spans="1:9" s="65" customFormat="1" ht="32.25" customHeight="1" x14ac:dyDescent="0.3">
      <c r="A68" s="205"/>
      <c r="B68" s="222"/>
      <c r="C68" s="82" t="s">
        <v>375</v>
      </c>
      <c r="D68" s="83">
        <v>0.1</v>
      </c>
      <c r="E68" s="51">
        <f t="shared" si="6"/>
        <v>10</v>
      </c>
      <c r="F68" s="51">
        <f t="shared" si="7"/>
        <v>1</v>
      </c>
      <c r="G68" s="225"/>
    </row>
    <row r="69" spans="1:9" s="46" customFormat="1" ht="32.25" customHeight="1" x14ac:dyDescent="0.3">
      <c r="A69" s="205"/>
      <c r="B69" s="271" t="s">
        <v>420</v>
      </c>
      <c r="C69" s="82" t="s">
        <v>431</v>
      </c>
      <c r="D69" s="83">
        <v>50</v>
      </c>
      <c r="E69" s="51">
        <f t="shared" si="6"/>
        <v>10</v>
      </c>
      <c r="F69" s="51">
        <f t="shared" si="7"/>
        <v>500</v>
      </c>
      <c r="G69" s="223" t="s">
        <v>434</v>
      </c>
    </row>
    <row r="70" spans="1:9" s="65" customFormat="1" ht="32.25" customHeight="1" x14ac:dyDescent="0.3">
      <c r="A70" s="205"/>
      <c r="B70" s="222"/>
      <c r="C70" s="82" t="s">
        <v>432</v>
      </c>
      <c r="D70" s="83">
        <v>1</v>
      </c>
      <c r="E70" s="51">
        <f t="shared" si="6"/>
        <v>10</v>
      </c>
      <c r="F70" s="51">
        <f t="shared" si="7"/>
        <v>10</v>
      </c>
      <c r="G70" s="223"/>
    </row>
    <row r="71" spans="1:9" s="65" customFormat="1" ht="32.25" customHeight="1" x14ac:dyDescent="0.3">
      <c r="A71" s="205"/>
      <c r="B71" s="222"/>
      <c r="C71" s="82" t="s">
        <v>433</v>
      </c>
      <c r="D71" s="83">
        <v>0.3</v>
      </c>
      <c r="E71" s="51">
        <f t="shared" si="6"/>
        <v>10</v>
      </c>
      <c r="F71" s="51">
        <f t="shared" si="7"/>
        <v>3</v>
      </c>
      <c r="G71" s="223"/>
    </row>
    <row r="72" spans="1:9" s="65" customFormat="1" ht="32.25" customHeight="1" x14ac:dyDescent="0.3">
      <c r="A72" s="205"/>
      <c r="B72" s="222"/>
      <c r="C72" s="82" t="s">
        <v>373</v>
      </c>
      <c r="D72" s="83">
        <v>0.2</v>
      </c>
      <c r="E72" s="51">
        <f t="shared" si="6"/>
        <v>10</v>
      </c>
      <c r="F72" s="51">
        <f t="shared" si="7"/>
        <v>2</v>
      </c>
      <c r="G72" s="223"/>
    </row>
    <row r="73" spans="1:9" s="65" customFormat="1" ht="32.25" customHeight="1" x14ac:dyDescent="0.3">
      <c r="A73" s="205"/>
      <c r="B73" s="222"/>
      <c r="C73" s="82" t="s">
        <v>399</v>
      </c>
      <c r="D73" s="83">
        <v>0.2</v>
      </c>
      <c r="E73" s="51">
        <f t="shared" si="6"/>
        <v>10</v>
      </c>
      <c r="F73" s="51">
        <f t="shared" si="7"/>
        <v>2</v>
      </c>
      <c r="G73" s="223"/>
    </row>
    <row r="74" spans="1:9" ht="32.25" customHeight="1" x14ac:dyDescent="0.3">
      <c r="A74" s="205"/>
      <c r="B74" s="170" t="s">
        <v>57</v>
      </c>
      <c r="C74" s="170" t="s">
        <v>57</v>
      </c>
      <c r="D74" s="168">
        <v>20</v>
      </c>
      <c r="E74" s="29">
        <f t="shared" si="6"/>
        <v>10</v>
      </c>
      <c r="F74" s="29">
        <f t="shared" si="7"/>
        <v>200</v>
      </c>
      <c r="G74" s="50"/>
      <c r="H74" s="55"/>
      <c r="I74" s="55"/>
    </row>
    <row r="75" spans="1:9" s="65" customFormat="1" ht="32.25" customHeight="1" x14ac:dyDescent="0.3">
      <c r="A75" s="258" t="s">
        <v>20</v>
      </c>
      <c r="B75" s="278" t="s">
        <v>421</v>
      </c>
      <c r="C75" s="171" t="s">
        <v>29</v>
      </c>
      <c r="D75" s="26">
        <v>50</v>
      </c>
      <c r="E75" s="51">
        <f>$E$39</f>
        <v>5</v>
      </c>
      <c r="F75" s="51">
        <f t="shared" si="7"/>
        <v>500</v>
      </c>
      <c r="G75" s="223" t="s">
        <v>436</v>
      </c>
      <c r="H75" s="55"/>
      <c r="I75" s="55"/>
    </row>
    <row r="76" spans="1:9" s="65" customFormat="1" ht="32.25" customHeight="1" x14ac:dyDescent="0.3">
      <c r="A76" s="258"/>
      <c r="B76" s="278"/>
      <c r="C76" s="171" t="s">
        <v>392</v>
      </c>
      <c r="D76" s="26">
        <v>7</v>
      </c>
      <c r="E76" s="51">
        <f t="shared" ref="E76:E83" si="8">$E$39</f>
        <v>5</v>
      </c>
      <c r="F76" s="51">
        <f t="shared" si="7"/>
        <v>70</v>
      </c>
      <c r="G76" s="223"/>
      <c r="H76" s="55"/>
      <c r="I76" s="55"/>
    </row>
    <row r="77" spans="1:9" s="65" customFormat="1" ht="32.25" customHeight="1" x14ac:dyDescent="0.3">
      <c r="A77" s="258"/>
      <c r="B77" s="278"/>
      <c r="C77" s="171" t="s">
        <v>393</v>
      </c>
      <c r="D77" s="26">
        <v>7</v>
      </c>
      <c r="E77" s="51">
        <f t="shared" si="8"/>
        <v>5</v>
      </c>
      <c r="F77" s="51">
        <f t="shared" si="7"/>
        <v>70</v>
      </c>
      <c r="G77" s="223"/>
      <c r="H77" s="55"/>
      <c r="I77" s="55"/>
    </row>
    <row r="78" spans="1:9" s="65" customFormat="1" ht="32.25" customHeight="1" x14ac:dyDescent="0.3">
      <c r="A78" s="258"/>
      <c r="B78" s="278"/>
      <c r="C78" s="171" t="s">
        <v>391</v>
      </c>
      <c r="D78" s="26">
        <v>5</v>
      </c>
      <c r="E78" s="51">
        <f t="shared" si="8"/>
        <v>5</v>
      </c>
      <c r="F78" s="51">
        <f t="shared" si="7"/>
        <v>50</v>
      </c>
      <c r="G78" s="223"/>
      <c r="H78" s="55"/>
      <c r="I78" s="55"/>
    </row>
    <row r="79" spans="1:9" s="65" customFormat="1" ht="32.25" customHeight="1" x14ac:dyDescent="0.3">
      <c r="A79" s="258"/>
      <c r="B79" s="278"/>
      <c r="C79" s="171" t="s">
        <v>381</v>
      </c>
      <c r="D79" s="26">
        <v>1</v>
      </c>
      <c r="E79" s="51">
        <f t="shared" si="8"/>
        <v>5</v>
      </c>
      <c r="F79" s="51">
        <f t="shared" si="7"/>
        <v>10</v>
      </c>
      <c r="G79" s="223"/>
      <c r="H79" s="55"/>
      <c r="I79" s="55"/>
    </row>
    <row r="80" spans="1:9" s="65" customFormat="1" ht="32.25" customHeight="1" x14ac:dyDescent="0.3">
      <c r="A80" s="258"/>
      <c r="B80" s="278"/>
      <c r="C80" s="171" t="s">
        <v>435</v>
      </c>
      <c r="D80" s="26">
        <v>0.3</v>
      </c>
      <c r="E80" s="51">
        <f t="shared" si="8"/>
        <v>5</v>
      </c>
      <c r="F80" s="51">
        <f t="shared" si="7"/>
        <v>3</v>
      </c>
      <c r="G80" s="223"/>
      <c r="H80" s="55"/>
      <c r="I80" s="55"/>
    </row>
    <row r="81" spans="1:9" s="65" customFormat="1" ht="32.25" customHeight="1" x14ac:dyDescent="0.3">
      <c r="A81" s="258"/>
      <c r="B81" s="278"/>
      <c r="C81" s="171" t="s">
        <v>374</v>
      </c>
      <c r="D81" s="26">
        <v>0.3</v>
      </c>
      <c r="E81" s="51">
        <f t="shared" si="8"/>
        <v>5</v>
      </c>
      <c r="F81" s="51">
        <f t="shared" si="7"/>
        <v>3</v>
      </c>
      <c r="G81" s="223"/>
      <c r="H81" s="55"/>
      <c r="I81" s="55"/>
    </row>
    <row r="82" spans="1:9" s="65" customFormat="1" ht="32.25" customHeight="1" x14ac:dyDescent="0.3">
      <c r="A82" s="258"/>
      <c r="B82" s="278"/>
      <c r="C82" s="171" t="s">
        <v>429</v>
      </c>
      <c r="D82" s="26">
        <v>0.1</v>
      </c>
      <c r="E82" s="51">
        <f t="shared" si="8"/>
        <v>5</v>
      </c>
      <c r="F82" s="51">
        <f t="shared" si="7"/>
        <v>1</v>
      </c>
      <c r="G82" s="223"/>
      <c r="H82" s="55"/>
      <c r="I82" s="55"/>
    </row>
    <row r="83" spans="1:9" s="65" customFormat="1" ht="32.25" customHeight="1" x14ac:dyDescent="0.3">
      <c r="A83" s="258"/>
      <c r="B83" s="125" t="s">
        <v>422</v>
      </c>
      <c r="C83" s="171" t="s">
        <v>437</v>
      </c>
      <c r="D83" s="26">
        <v>100</v>
      </c>
      <c r="E83" s="51">
        <f t="shared" si="8"/>
        <v>5</v>
      </c>
      <c r="F83" s="51">
        <f t="shared" si="7"/>
        <v>1000</v>
      </c>
      <c r="G83" s="199"/>
      <c r="H83" s="55"/>
      <c r="I83" s="55"/>
    </row>
    <row r="84" spans="1:9" s="65" customFormat="1" ht="54.95" customHeight="1" x14ac:dyDescent="0.3">
      <c r="A84" s="206" t="s">
        <v>701</v>
      </c>
      <c r="B84" s="207"/>
      <c r="C84" s="207"/>
      <c r="D84" s="207"/>
      <c r="E84" s="207"/>
      <c r="F84" s="207"/>
      <c r="G84" s="207"/>
    </row>
    <row r="85" spans="1:9" s="65" customFormat="1" ht="32.25" customHeight="1" x14ac:dyDescent="0.3">
      <c r="A85" s="208">
        <f>A38+1</f>
        <v>44699</v>
      </c>
      <c r="B85" s="209"/>
      <c r="C85" s="8" t="s">
        <v>42</v>
      </c>
      <c r="D85" s="4" t="s">
        <v>37</v>
      </c>
      <c r="E85" s="5" t="s">
        <v>41</v>
      </c>
      <c r="F85" s="210" t="s">
        <v>50</v>
      </c>
      <c r="G85" s="63" t="s">
        <v>761</v>
      </c>
    </row>
    <row r="86" spans="1:9" s="65" customFormat="1" ht="32.25" customHeight="1" x14ac:dyDescent="0.3">
      <c r="A86" s="209"/>
      <c r="B86" s="209"/>
      <c r="C86" s="8" t="s">
        <v>40</v>
      </c>
      <c r="D86" s="62">
        <v>10</v>
      </c>
      <c r="E86" s="62">
        <v>5</v>
      </c>
      <c r="F86" s="210"/>
      <c r="G86" s="211" t="s">
        <v>2</v>
      </c>
    </row>
    <row r="87" spans="1:9" s="65" customFormat="1" ht="32.25" customHeight="1" x14ac:dyDescent="0.3">
      <c r="A87" s="209"/>
      <c r="B87" s="209"/>
      <c r="C87" s="8" t="s">
        <v>38</v>
      </c>
      <c r="D87" s="62">
        <v>0</v>
      </c>
      <c r="E87" s="7"/>
      <c r="F87" s="210"/>
      <c r="G87" s="211"/>
    </row>
    <row r="88" spans="1:9" s="65" customFormat="1" ht="32.25" customHeight="1" x14ac:dyDescent="0.3">
      <c r="A88" s="24" t="s">
        <v>35</v>
      </c>
      <c r="B88" s="64" t="s">
        <v>36</v>
      </c>
      <c r="C88" s="64" t="s">
        <v>8</v>
      </c>
      <c r="D88" s="64" t="s">
        <v>14</v>
      </c>
      <c r="E88" s="64" t="s">
        <v>39</v>
      </c>
      <c r="F88" s="64" t="s">
        <v>24</v>
      </c>
      <c r="G88" s="64" t="s">
        <v>13</v>
      </c>
    </row>
    <row r="89" spans="1:9" s="65" customFormat="1" ht="32.25" customHeight="1" x14ac:dyDescent="0.3">
      <c r="A89" s="212" t="s">
        <v>15</v>
      </c>
      <c r="B89" s="213" t="s">
        <v>706</v>
      </c>
      <c r="C89" s="91" t="s">
        <v>29</v>
      </c>
      <c r="D89" s="71">
        <v>20</v>
      </c>
      <c r="E89" s="51">
        <f>$E$86</f>
        <v>5</v>
      </c>
      <c r="F89" s="14">
        <f>D89*E89</f>
        <v>100</v>
      </c>
      <c r="G89" s="231" t="s">
        <v>709</v>
      </c>
    </row>
    <row r="90" spans="1:9" s="65" customFormat="1" ht="32.25" customHeight="1" x14ac:dyDescent="0.3">
      <c r="A90" s="205"/>
      <c r="B90" s="214"/>
      <c r="C90" s="70" t="s">
        <v>707</v>
      </c>
      <c r="D90" s="71">
        <v>15</v>
      </c>
      <c r="E90" s="51">
        <f>$E$86</f>
        <v>5</v>
      </c>
      <c r="F90" s="14">
        <f>D90*E90</f>
        <v>75</v>
      </c>
      <c r="G90" s="237"/>
    </row>
    <row r="91" spans="1:9" s="65" customFormat="1" ht="32.25" customHeight="1" x14ac:dyDescent="0.3">
      <c r="A91" s="236"/>
      <c r="B91" s="257"/>
      <c r="C91" s="70" t="s">
        <v>708</v>
      </c>
      <c r="D91" s="71">
        <v>10</v>
      </c>
      <c r="E91" s="51">
        <f>$E$86</f>
        <v>5</v>
      </c>
      <c r="F91" s="14">
        <f>D91*E91</f>
        <v>50</v>
      </c>
      <c r="G91" s="232"/>
    </row>
    <row r="92" spans="1:9" s="65" customFormat="1" ht="32.25" customHeight="1" x14ac:dyDescent="0.3">
      <c r="A92" s="204" t="s">
        <v>37</v>
      </c>
      <c r="B92" s="222" t="s">
        <v>438</v>
      </c>
      <c r="C92" s="91" t="s">
        <v>28</v>
      </c>
      <c r="D92" s="92">
        <v>0.10000000149011612</v>
      </c>
      <c r="E92" s="29">
        <f t="shared" ref="E92:E108" si="9">$D$86+$D$87</f>
        <v>10</v>
      </c>
      <c r="F92" s="29">
        <f t="shared" ref="F92:F108" si="10">D92*$D$86+D92*2.1*$D$87</f>
        <v>1.0000000149011612</v>
      </c>
      <c r="G92" s="220" t="s">
        <v>442</v>
      </c>
    </row>
    <row r="93" spans="1:9" s="65" customFormat="1" ht="32.25" customHeight="1" x14ac:dyDescent="0.3">
      <c r="A93" s="205"/>
      <c r="B93" s="222"/>
      <c r="C93" s="91" t="s">
        <v>48</v>
      </c>
      <c r="D93" s="92">
        <v>0.20000000298023224</v>
      </c>
      <c r="E93" s="51">
        <f t="shared" si="9"/>
        <v>10</v>
      </c>
      <c r="F93" s="51">
        <f t="shared" si="10"/>
        <v>2.0000000298023224</v>
      </c>
      <c r="G93" s="221"/>
    </row>
    <row r="94" spans="1:9" s="65" customFormat="1" ht="32.25" customHeight="1" x14ac:dyDescent="0.3">
      <c r="A94" s="205"/>
      <c r="B94" s="222"/>
      <c r="C94" s="91" t="s">
        <v>47</v>
      </c>
      <c r="D94" s="92">
        <v>2.5</v>
      </c>
      <c r="E94" s="51">
        <f t="shared" si="9"/>
        <v>10</v>
      </c>
      <c r="F94" s="51">
        <f t="shared" si="10"/>
        <v>25</v>
      </c>
      <c r="G94" s="221"/>
    </row>
    <row r="95" spans="1:9" s="65" customFormat="1" ht="32.25" customHeight="1" x14ac:dyDescent="0.3">
      <c r="A95" s="205"/>
      <c r="B95" s="222"/>
      <c r="C95" s="91" t="s">
        <v>11</v>
      </c>
      <c r="D95" s="92">
        <v>10</v>
      </c>
      <c r="E95" s="51">
        <f t="shared" si="9"/>
        <v>10</v>
      </c>
      <c r="F95" s="51">
        <f t="shared" si="10"/>
        <v>100</v>
      </c>
      <c r="G95" s="221"/>
    </row>
    <row r="96" spans="1:9" s="65" customFormat="1" ht="32.25" customHeight="1" x14ac:dyDescent="0.3">
      <c r="A96" s="205"/>
      <c r="B96" s="222"/>
      <c r="C96" s="91" t="s">
        <v>113</v>
      </c>
      <c r="D96" s="92">
        <v>20</v>
      </c>
      <c r="E96" s="51">
        <f t="shared" si="9"/>
        <v>10</v>
      </c>
      <c r="F96" s="51">
        <f t="shared" si="10"/>
        <v>200</v>
      </c>
      <c r="G96" s="221"/>
    </row>
    <row r="97" spans="1:7" s="65" customFormat="1" ht="32.25" customHeight="1" x14ac:dyDescent="0.3">
      <c r="A97" s="205"/>
      <c r="B97" s="222"/>
      <c r="C97" s="91" t="s">
        <v>29</v>
      </c>
      <c r="D97" s="92">
        <v>40</v>
      </c>
      <c r="E97" s="51">
        <f t="shared" si="9"/>
        <v>10</v>
      </c>
      <c r="F97" s="51">
        <f t="shared" si="10"/>
        <v>400</v>
      </c>
      <c r="G97" s="221"/>
    </row>
    <row r="98" spans="1:7" s="65" customFormat="1" ht="32.25" customHeight="1" x14ac:dyDescent="0.3">
      <c r="A98" s="205"/>
      <c r="B98" s="222"/>
      <c r="C98" s="91" t="s">
        <v>25</v>
      </c>
      <c r="D98" s="92">
        <v>0.5</v>
      </c>
      <c r="E98" s="51">
        <f t="shared" si="9"/>
        <v>10</v>
      </c>
      <c r="F98" s="51">
        <f t="shared" si="10"/>
        <v>5</v>
      </c>
      <c r="G98" s="221"/>
    </row>
    <row r="99" spans="1:7" s="65" customFormat="1" ht="32.25" customHeight="1" x14ac:dyDescent="0.3">
      <c r="A99" s="205"/>
      <c r="B99" s="222"/>
      <c r="C99" s="91" t="s">
        <v>441</v>
      </c>
      <c r="D99" s="92">
        <v>25</v>
      </c>
      <c r="E99" s="51">
        <f t="shared" si="9"/>
        <v>10</v>
      </c>
      <c r="F99" s="51">
        <f t="shared" si="10"/>
        <v>250</v>
      </c>
      <c r="G99" s="221"/>
    </row>
    <row r="100" spans="1:7" s="65" customFormat="1" ht="32.25" customHeight="1" x14ac:dyDescent="0.3">
      <c r="A100" s="205"/>
      <c r="B100" s="172" t="s">
        <v>439</v>
      </c>
      <c r="C100" s="91" t="s">
        <v>443</v>
      </c>
      <c r="D100" s="92">
        <v>15</v>
      </c>
      <c r="E100" s="51">
        <f t="shared" si="9"/>
        <v>10</v>
      </c>
      <c r="F100" s="51">
        <f t="shared" si="10"/>
        <v>150</v>
      </c>
      <c r="G100" s="176" t="s">
        <v>444</v>
      </c>
    </row>
    <row r="101" spans="1:7" s="65" customFormat="1" ht="32.25" customHeight="1" x14ac:dyDescent="0.3">
      <c r="A101" s="205"/>
      <c r="B101" s="222" t="s">
        <v>440</v>
      </c>
      <c r="C101" s="91" t="s">
        <v>28</v>
      </c>
      <c r="D101" s="92">
        <v>0.10000000149011612</v>
      </c>
      <c r="E101" s="51">
        <f t="shared" si="9"/>
        <v>10</v>
      </c>
      <c r="F101" s="51">
        <f t="shared" si="10"/>
        <v>1.0000000149011612</v>
      </c>
      <c r="G101" s="221" t="s">
        <v>447</v>
      </c>
    </row>
    <row r="102" spans="1:7" s="65" customFormat="1" ht="32.25" customHeight="1" x14ac:dyDescent="0.3">
      <c r="A102" s="205"/>
      <c r="B102" s="222"/>
      <c r="C102" s="91" t="s">
        <v>445</v>
      </c>
      <c r="D102" s="92">
        <v>5</v>
      </c>
      <c r="E102" s="51">
        <f t="shared" si="9"/>
        <v>10</v>
      </c>
      <c r="F102" s="51">
        <f t="shared" si="10"/>
        <v>50</v>
      </c>
      <c r="G102" s="221"/>
    </row>
    <row r="103" spans="1:7" s="65" customFormat="1" ht="32.25" customHeight="1" x14ac:dyDescent="0.3">
      <c r="A103" s="205"/>
      <c r="B103" s="222"/>
      <c r="C103" s="91" t="s">
        <v>10</v>
      </c>
      <c r="D103" s="92">
        <v>0.20000000298023224</v>
      </c>
      <c r="E103" s="51">
        <f t="shared" si="9"/>
        <v>10</v>
      </c>
      <c r="F103" s="51">
        <f t="shared" si="10"/>
        <v>2.0000000298023224</v>
      </c>
      <c r="G103" s="221"/>
    </row>
    <row r="104" spans="1:7" s="65" customFormat="1" ht="32.25" customHeight="1" x14ac:dyDescent="0.3">
      <c r="A104" s="205"/>
      <c r="B104" s="222"/>
      <c r="C104" s="91" t="s">
        <v>43</v>
      </c>
      <c r="D104" s="92">
        <v>10</v>
      </c>
      <c r="E104" s="51">
        <f t="shared" si="9"/>
        <v>10</v>
      </c>
      <c r="F104" s="51">
        <f t="shared" si="10"/>
        <v>100</v>
      </c>
      <c r="G104" s="221"/>
    </row>
    <row r="105" spans="1:7" s="65" customFormat="1" ht="32.25" customHeight="1" x14ac:dyDescent="0.3">
      <c r="A105" s="205"/>
      <c r="B105" s="222"/>
      <c r="C105" s="91" t="s">
        <v>22</v>
      </c>
      <c r="D105" s="92">
        <v>30</v>
      </c>
      <c r="E105" s="51">
        <f t="shared" si="9"/>
        <v>10</v>
      </c>
      <c r="F105" s="51">
        <f t="shared" si="10"/>
        <v>300</v>
      </c>
      <c r="G105" s="221"/>
    </row>
    <row r="106" spans="1:7" s="65" customFormat="1" ht="32.25" customHeight="1" x14ac:dyDescent="0.3">
      <c r="A106" s="205"/>
      <c r="B106" s="222"/>
      <c r="C106" s="91" t="s">
        <v>446</v>
      </c>
      <c r="D106" s="92">
        <v>5</v>
      </c>
      <c r="E106" s="51">
        <f t="shared" si="9"/>
        <v>10</v>
      </c>
      <c r="F106" s="51">
        <f t="shared" si="10"/>
        <v>50</v>
      </c>
      <c r="G106" s="221"/>
    </row>
    <row r="107" spans="1:7" s="65" customFormat="1" ht="32.25" customHeight="1" x14ac:dyDescent="0.3">
      <c r="A107" s="205"/>
      <c r="B107" s="222"/>
      <c r="C107" s="91" t="s">
        <v>47</v>
      </c>
      <c r="D107" s="92">
        <v>2.5</v>
      </c>
      <c r="E107" s="51">
        <f t="shared" si="9"/>
        <v>10</v>
      </c>
      <c r="F107" s="51">
        <f t="shared" si="10"/>
        <v>25</v>
      </c>
      <c r="G107" s="221"/>
    </row>
    <row r="108" spans="1:7" s="65" customFormat="1" ht="32.25" customHeight="1" x14ac:dyDescent="0.3">
      <c r="A108" s="217"/>
      <c r="B108" s="69" t="s">
        <v>80</v>
      </c>
      <c r="C108" s="69" t="s">
        <v>93</v>
      </c>
      <c r="D108" s="14">
        <v>20</v>
      </c>
      <c r="E108" s="51">
        <f t="shared" si="9"/>
        <v>10</v>
      </c>
      <c r="F108" s="51">
        <f t="shared" si="10"/>
        <v>200</v>
      </c>
      <c r="G108" s="49"/>
    </row>
    <row r="109" spans="1:7" s="65" customFormat="1" ht="32.25" customHeight="1" x14ac:dyDescent="0.3">
      <c r="A109" s="229" t="s">
        <v>20</v>
      </c>
      <c r="B109" s="191" t="s">
        <v>710</v>
      </c>
      <c r="C109" s="70" t="s">
        <v>110</v>
      </c>
      <c r="D109" s="71">
        <v>100</v>
      </c>
      <c r="E109" s="68">
        <f>$E$86</f>
        <v>5</v>
      </c>
      <c r="F109" s="68">
        <f>D109*E109</f>
        <v>500</v>
      </c>
      <c r="G109" s="231" t="s">
        <v>712</v>
      </c>
    </row>
    <row r="110" spans="1:7" s="65" customFormat="1" ht="32.25" customHeight="1" x14ac:dyDescent="0.3">
      <c r="A110" s="230"/>
      <c r="B110" s="196" t="s">
        <v>711</v>
      </c>
      <c r="C110" s="70" t="s">
        <v>711</v>
      </c>
      <c r="D110" s="71">
        <v>200</v>
      </c>
      <c r="E110" s="68">
        <f>$E$86</f>
        <v>5</v>
      </c>
      <c r="F110" s="68">
        <f>D110*E110</f>
        <v>1000</v>
      </c>
      <c r="G110" s="232"/>
    </row>
    <row r="111" spans="1:7" ht="51" customHeight="1" x14ac:dyDescent="0.3">
      <c r="A111" s="264" t="s">
        <v>701</v>
      </c>
      <c r="B111" s="265"/>
      <c r="C111" s="265"/>
      <c r="D111" s="265"/>
      <c r="E111" s="265"/>
      <c r="F111" s="265"/>
      <c r="G111" s="266"/>
    </row>
    <row r="112" spans="1:7" ht="32.25" customHeight="1" x14ac:dyDescent="0.3">
      <c r="A112" s="208">
        <f>A85+1</f>
        <v>44700</v>
      </c>
      <c r="B112" s="209"/>
      <c r="C112" s="8" t="s">
        <v>42</v>
      </c>
      <c r="D112" s="4" t="s">
        <v>37</v>
      </c>
      <c r="E112" s="5" t="s">
        <v>41</v>
      </c>
      <c r="F112" s="210" t="s">
        <v>50</v>
      </c>
      <c r="G112" s="36" t="s">
        <v>755</v>
      </c>
    </row>
    <row r="113" spans="1:7" ht="32.25" customHeight="1" x14ac:dyDescent="0.3">
      <c r="A113" s="209"/>
      <c r="B113" s="209"/>
      <c r="C113" s="8" t="s">
        <v>40</v>
      </c>
      <c r="D113" s="21">
        <v>10</v>
      </c>
      <c r="E113" s="21">
        <v>5</v>
      </c>
      <c r="F113" s="210"/>
      <c r="G113" s="211" t="s">
        <v>2</v>
      </c>
    </row>
    <row r="114" spans="1:7" ht="32.25" customHeight="1" x14ac:dyDescent="0.3">
      <c r="A114" s="209"/>
      <c r="B114" s="209"/>
      <c r="C114" s="8" t="s">
        <v>38</v>
      </c>
      <c r="D114" s="21">
        <v>0</v>
      </c>
      <c r="E114" s="7"/>
      <c r="F114" s="210"/>
      <c r="G114" s="211"/>
    </row>
    <row r="115" spans="1:7" ht="32.25" customHeight="1" x14ac:dyDescent="0.3">
      <c r="A115" s="22" t="s">
        <v>35</v>
      </c>
      <c r="B115" s="56" t="s">
        <v>36</v>
      </c>
      <c r="C115" s="56" t="s">
        <v>8</v>
      </c>
      <c r="D115" s="56" t="s">
        <v>14</v>
      </c>
      <c r="E115" s="56" t="s">
        <v>39</v>
      </c>
      <c r="F115" s="56" t="s">
        <v>24</v>
      </c>
      <c r="G115" s="56" t="s">
        <v>13</v>
      </c>
    </row>
    <row r="116" spans="1:7" ht="32.25" customHeight="1" x14ac:dyDescent="0.3">
      <c r="A116" s="212" t="s">
        <v>15</v>
      </c>
      <c r="B116" s="74" t="s">
        <v>448</v>
      </c>
      <c r="C116" s="127" t="s">
        <v>461</v>
      </c>
      <c r="D116" s="47">
        <v>100</v>
      </c>
      <c r="E116" s="51">
        <f>$E$113</f>
        <v>5</v>
      </c>
      <c r="F116" s="14">
        <f>D116*E116</f>
        <v>500</v>
      </c>
      <c r="G116" s="49" t="s">
        <v>462</v>
      </c>
    </row>
    <row r="117" spans="1:7" s="65" customFormat="1" ht="32.25" customHeight="1" x14ac:dyDescent="0.3">
      <c r="A117" s="236"/>
      <c r="B117" s="99" t="s">
        <v>449</v>
      </c>
      <c r="C117" s="82" t="s">
        <v>450</v>
      </c>
      <c r="D117" s="83">
        <v>150</v>
      </c>
      <c r="E117" s="51">
        <f>$E$113</f>
        <v>5</v>
      </c>
      <c r="F117" s="14">
        <f>D117*E117</f>
        <v>750</v>
      </c>
      <c r="G117" s="50"/>
    </row>
    <row r="118" spans="1:7" ht="32.25" customHeight="1" x14ac:dyDescent="0.3">
      <c r="A118" s="235" t="s">
        <v>37</v>
      </c>
      <c r="B118" s="222" t="s">
        <v>59</v>
      </c>
      <c r="C118" s="97" t="s">
        <v>501</v>
      </c>
      <c r="D118" s="51">
        <v>50</v>
      </c>
      <c r="E118" s="51">
        <f>$D$113+$D$114</f>
        <v>10</v>
      </c>
      <c r="F118" s="51">
        <f>D118*$D$113+D118*2.1*$D$114</f>
        <v>500</v>
      </c>
      <c r="G118" s="225" t="s">
        <v>63</v>
      </c>
    </row>
    <row r="119" spans="1:7" ht="32.25" customHeight="1" x14ac:dyDescent="0.3">
      <c r="A119" s="230"/>
      <c r="B119" s="222"/>
      <c r="C119" s="97" t="s">
        <v>75</v>
      </c>
      <c r="D119" s="47">
        <v>5</v>
      </c>
      <c r="E119" s="51">
        <f t="shared" ref="E119:E147" si="11">$D$113+$D$114</f>
        <v>10</v>
      </c>
      <c r="F119" s="51">
        <f t="shared" ref="F119:F147" si="12">D119*$D$113+D119*2.1*$D$114</f>
        <v>50</v>
      </c>
      <c r="G119" s="225"/>
    </row>
    <row r="120" spans="1:7" ht="32.25" customHeight="1" x14ac:dyDescent="0.3">
      <c r="A120" s="230"/>
      <c r="B120" s="222" t="s">
        <v>451</v>
      </c>
      <c r="C120" s="82" t="s">
        <v>463</v>
      </c>
      <c r="D120" s="83">
        <v>25</v>
      </c>
      <c r="E120" s="51">
        <f t="shared" si="11"/>
        <v>10</v>
      </c>
      <c r="F120" s="51">
        <f t="shared" si="12"/>
        <v>250</v>
      </c>
      <c r="G120" s="224" t="s">
        <v>469</v>
      </c>
    </row>
    <row r="121" spans="1:7" ht="32.25" customHeight="1" x14ac:dyDescent="0.3">
      <c r="A121" s="230"/>
      <c r="B121" s="222"/>
      <c r="C121" s="82" t="s">
        <v>464</v>
      </c>
      <c r="D121" s="83">
        <v>3</v>
      </c>
      <c r="E121" s="51">
        <f t="shared" si="11"/>
        <v>10</v>
      </c>
      <c r="F121" s="51">
        <f t="shared" si="12"/>
        <v>30</v>
      </c>
      <c r="G121" s="224"/>
    </row>
    <row r="122" spans="1:7" s="65" customFormat="1" ht="32.25" customHeight="1" x14ac:dyDescent="0.3">
      <c r="A122" s="230"/>
      <c r="B122" s="222"/>
      <c r="C122" s="82" t="s">
        <v>465</v>
      </c>
      <c r="D122" s="83">
        <v>3</v>
      </c>
      <c r="E122" s="51">
        <f t="shared" si="11"/>
        <v>10</v>
      </c>
      <c r="F122" s="51">
        <f t="shared" si="12"/>
        <v>30</v>
      </c>
      <c r="G122" s="224"/>
    </row>
    <row r="123" spans="1:7" s="65" customFormat="1" ht="32.25" customHeight="1" x14ac:dyDescent="0.3">
      <c r="A123" s="230"/>
      <c r="B123" s="222"/>
      <c r="C123" s="82" t="s">
        <v>466</v>
      </c>
      <c r="D123" s="83">
        <v>2</v>
      </c>
      <c r="E123" s="51">
        <f t="shared" si="11"/>
        <v>10</v>
      </c>
      <c r="F123" s="51">
        <f t="shared" si="12"/>
        <v>20</v>
      </c>
      <c r="G123" s="224"/>
    </row>
    <row r="124" spans="1:7" s="65" customFormat="1" ht="32.25" customHeight="1" x14ac:dyDescent="0.3">
      <c r="A124" s="230"/>
      <c r="B124" s="222"/>
      <c r="C124" s="82" t="s">
        <v>467</v>
      </c>
      <c r="D124" s="83">
        <v>1</v>
      </c>
      <c r="E124" s="51">
        <f t="shared" si="11"/>
        <v>10</v>
      </c>
      <c r="F124" s="51">
        <f t="shared" si="12"/>
        <v>10</v>
      </c>
      <c r="G124" s="224"/>
    </row>
    <row r="125" spans="1:7" s="65" customFormat="1" ht="32.25" customHeight="1" x14ac:dyDescent="0.3">
      <c r="A125" s="230"/>
      <c r="B125" s="222"/>
      <c r="C125" s="82" t="s">
        <v>468</v>
      </c>
      <c r="D125" s="83">
        <v>0.5</v>
      </c>
      <c r="E125" s="51">
        <f t="shared" si="11"/>
        <v>10</v>
      </c>
      <c r="F125" s="51">
        <f t="shared" si="12"/>
        <v>5</v>
      </c>
      <c r="G125" s="224"/>
    </row>
    <row r="126" spans="1:7" ht="32.25" customHeight="1" x14ac:dyDescent="0.3">
      <c r="A126" s="230"/>
      <c r="B126" s="222" t="s">
        <v>452</v>
      </c>
      <c r="C126" s="82" t="s">
        <v>470</v>
      </c>
      <c r="D126" s="83">
        <v>40</v>
      </c>
      <c r="E126" s="51">
        <f t="shared" si="11"/>
        <v>10</v>
      </c>
      <c r="F126" s="51">
        <f t="shared" si="12"/>
        <v>400</v>
      </c>
      <c r="G126" s="223" t="s">
        <v>481</v>
      </c>
    </row>
    <row r="127" spans="1:7" s="65" customFormat="1" ht="32.25" customHeight="1" x14ac:dyDescent="0.3">
      <c r="A127" s="230"/>
      <c r="B127" s="222"/>
      <c r="C127" s="82" t="s">
        <v>99</v>
      </c>
      <c r="D127" s="83">
        <v>10</v>
      </c>
      <c r="E127" s="51">
        <f t="shared" si="11"/>
        <v>10</v>
      </c>
      <c r="F127" s="51">
        <f t="shared" si="12"/>
        <v>100</v>
      </c>
      <c r="G127" s="223"/>
    </row>
    <row r="128" spans="1:7" s="65" customFormat="1" ht="32.25" customHeight="1" x14ac:dyDescent="0.3">
      <c r="A128" s="230"/>
      <c r="B128" s="222"/>
      <c r="C128" s="82" t="s">
        <v>471</v>
      </c>
      <c r="D128" s="83">
        <v>5</v>
      </c>
      <c r="E128" s="51">
        <f t="shared" si="11"/>
        <v>10</v>
      </c>
      <c r="F128" s="51">
        <f t="shared" si="12"/>
        <v>50</v>
      </c>
      <c r="G128" s="223"/>
    </row>
    <row r="129" spans="1:7" s="65" customFormat="1" ht="32.25" customHeight="1" x14ac:dyDescent="0.3">
      <c r="A129" s="230"/>
      <c r="B129" s="222"/>
      <c r="C129" s="82" t="s">
        <v>472</v>
      </c>
      <c r="D129" s="83">
        <v>5</v>
      </c>
      <c r="E129" s="51">
        <f t="shared" si="11"/>
        <v>10</v>
      </c>
      <c r="F129" s="51">
        <f t="shared" si="12"/>
        <v>50</v>
      </c>
      <c r="G129" s="223"/>
    </row>
    <row r="130" spans="1:7" s="65" customFormat="1" ht="32.25" customHeight="1" x14ac:dyDescent="0.3">
      <c r="A130" s="230"/>
      <c r="B130" s="222"/>
      <c r="C130" s="82" t="s">
        <v>473</v>
      </c>
      <c r="D130" s="83">
        <v>3</v>
      </c>
      <c r="E130" s="51">
        <f t="shared" si="11"/>
        <v>10</v>
      </c>
      <c r="F130" s="51">
        <f t="shared" si="12"/>
        <v>30</v>
      </c>
      <c r="G130" s="223"/>
    </row>
    <row r="131" spans="1:7" s="65" customFormat="1" ht="32.25" customHeight="1" x14ac:dyDescent="0.3">
      <c r="A131" s="230"/>
      <c r="B131" s="222"/>
      <c r="C131" s="82" t="s">
        <v>474</v>
      </c>
      <c r="D131" s="83">
        <v>1.5</v>
      </c>
      <c r="E131" s="51">
        <f t="shared" si="11"/>
        <v>10</v>
      </c>
      <c r="F131" s="51">
        <f t="shared" si="12"/>
        <v>15</v>
      </c>
      <c r="G131" s="223"/>
    </row>
    <row r="132" spans="1:7" s="65" customFormat="1" ht="32.25" customHeight="1" x14ac:dyDescent="0.3">
      <c r="A132" s="230"/>
      <c r="B132" s="222"/>
      <c r="C132" s="82" t="s">
        <v>475</v>
      </c>
      <c r="D132" s="83">
        <v>1.5</v>
      </c>
      <c r="E132" s="51">
        <f t="shared" si="11"/>
        <v>10</v>
      </c>
      <c r="F132" s="51">
        <f t="shared" si="12"/>
        <v>15</v>
      </c>
      <c r="G132" s="223"/>
    </row>
    <row r="133" spans="1:7" s="65" customFormat="1" ht="32.25" customHeight="1" x14ac:dyDescent="0.3">
      <c r="A133" s="230"/>
      <c r="B133" s="222"/>
      <c r="C133" s="82" t="s">
        <v>468</v>
      </c>
      <c r="D133" s="83">
        <v>1</v>
      </c>
      <c r="E133" s="51">
        <f t="shared" si="11"/>
        <v>10</v>
      </c>
      <c r="F133" s="51">
        <f t="shared" si="12"/>
        <v>10</v>
      </c>
      <c r="G133" s="223"/>
    </row>
    <row r="134" spans="1:7" s="65" customFormat="1" ht="32.25" customHeight="1" x14ac:dyDescent="0.3">
      <c r="A134" s="230"/>
      <c r="B134" s="222"/>
      <c r="C134" s="82" t="s">
        <v>476</v>
      </c>
      <c r="D134" s="83">
        <v>1</v>
      </c>
      <c r="E134" s="51">
        <f t="shared" si="11"/>
        <v>10</v>
      </c>
      <c r="F134" s="51">
        <f t="shared" si="12"/>
        <v>10</v>
      </c>
      <c r="G134" s="223"/>
    </row>
    <row r="135" spans="1:7" s="65" customFormat="1" ht="32.25" customHeight="1" x14ac:dyDescent="0.3">
      <c r="A135" s="230"/>
      <c r="B135" s="222"/>
      <c r="C135" s="82" t="s">
        <v>477</v>
      </c>
      <c r="D135" s="83">
        <v>1</v>
      </c>
      <c r="E135" s="51">
        <f t="shared" si="11"/>
        <v>10</v>
      </c>
      <c r="F135" s="51">
        <f t="shared" si="12"/>
        <v>10</v>
      </c>
      <c r="G135" s="223"/>
    </row>
    <row r="136" spans="1:7" s="65" customFormat="1" ht="32.25" customHeight="1" x14ac:dyDescent="0.3">
      <c r="A136" s="230"/>
      <c r="B136" s="222"/>
      <c r="C136" s="82" t="s">
        <v>465</v>
      </c>
      <c r="D136" s="83">
        <v>0.5</v>
      </c>
      <c r="E136" s="51">
        <f t="shared" si="11"/>
        <v>10</v>
      </c>
      <c r="F136" s="51">
        <f t="shared" si="12"/>
        <v>5</v>
      </c>
      <c r="G136" s="223"/>
    </row>
    <row r="137" spans="1:7" s="65" customFormat="1" ht="32.25" customHeight="1" x14ac:dyDescent="0.3">
      <c r="A137" s="230"/>
      <c r="B137" s="222"/>
      <c r="C137" s="82" t="s">
        <v>478</v>
      </c>
      <c r="D137" s="83">
        <v>0.3</v>
      </c>
      <c r="E137" s="51">
        <f t="shared" si="11"/>
        <v>10</v>
      </c>
      <c r="F137" s="51">
        <f t="shared" si="12"/>
        <v>3</v>
      </c>
      <c r="G137" s="223"/>
    </row>
    <row r="138" spans="1:7" s="65" customFormat="1" ht="32.25" customHeight="1" x14ac:dyDescent="0.3">
      <c r="A138" s="230"/>
      <c r="B138" s="222"/>
      <c r="C138" s="82" t="s">
        <v>479</v>
      </c>
      <c r="D138" s="83">
        <v>0.3</v>
      </c>
      <c r="E138" s="51">
        <f t="shared" si="11"/>
        <v>10</v>
      </c>
      <c r="F138" s="51">
        <f t="shared" si="12"/>
        <v>3</v>
      </c>
      <c r="G138" s="223"/>
    </row>
    <row r="139" spans="1:7" s="65" customFormat="1" ht="32.25" customHeight="1" x14ac:dyDescent="0.3">
      <c r="A139" s="230"/>
      <c r="B139" s="222"/>
      <c r="C139" s="82" t="s">
        <v>480</v>
      </c>
      <c r="D139" s="83">
        <v>0.01</v>
      </c>
      <c r="E139" s="51">
        <f t="shared" si="11"/>
        <v>10</v>
      </c>
      <c r="F139" s="51">
        <f t="shared" si="12"/>
        <v>0.1</v>
      </c>
      <c r="G139" s="223"/>
    </row>
    <row r="140" spans="1:7" ht="32.25" customHeight="1" x14ac:dyDescent="0.3">
      <c r="A140" s="230"/>
      <c r="B140" s="222" t="s">
        <v>453</v>
      </c>
      <c r="C140" s="82" t="s">
        <v>482</v>
      </c>
      <c r="D140" s="83">
        <v>35</v>
      </c>
      <c r="E140" s="51">
        <f t="shared" si="11"/>
        <v>10</v>
      </c>
      <c r="F140" s="51">
        <f t="shared" si="12"/>
        <v>350</v>
      </c>
      <c r="G140" s="223" t="s">
        <v>485</v>
      </c>
    </row>
    <row r="141" spans="1:7" s="65" customFormat="1" ht="32.25" customHeight="1" x14ac:dyDescent="0.3">
      <c r="A141" s="230"/>
      <c r="B141" s="222"/>
      <c r="C141" s="82" t="s">
        <v>465</v>
      </c>
      <c r="D141" s="83">
        <v>1.5</v>
      </c>
      <c r="E141" s="51">
        <f t="shared" si="11"/>
        <v>10</v>
      </c>
      <c r="F141" s="51">
        <f t="shared" si="12"/>
        <v>15</v>
      </c>
      <c r="G141" s="223"/>
    </row>
    <row r="142" spans="1:7" s="65" customFormat="1" ht="32.25" customHeight="1" x14ac:dyDescent="0.3">
      <c r="A142" s="230"/>
      <c r="B142" s="222"/>
      <c r="C142" s="82" t="s">
        <v>473</v>
      </c>
      <c r="D142" s="83">
        <v>0.5</v>
      </c>
      <c r="E142" s="51">
        <f t="shared" si="11"/>
        <v>10</v>
      </c>
      <c r="F142" s="51">
        <f t="shared" si="12"/>
        <v>5</v>
      </c>
      <c r="G142" s="223"/>
    </row>
    <row r="143" spans="1:7" s="65" customFormat="1" ht="32.25" customHeight="1" x14ac:dyDescent="0.3">
      <c r="A143" s="230"/>
      <c r="B143" s="222"/>
      <c r="C143" s="82" t="s">
        <v>483</v>
      </c>
      <c r="D143" s="83">
        <v>0.4</v>
      </c>
      <c r="E143" s="51">
        <f t="shared" si="11"/>
        <v>10</v>
      </c>
      <c r="F143" s="51">
        <f t="shared" si="12"/>
        <v>4</v>
      </c>
      <c r="G143" s="223"/>
    </row>
    <row r="144" spans="1:7" s="65" customFormat="1" ht="32.25" customHeight="1" x14ac:dyDescent="0.3">
      <c r="A144" s="230"/>
      <c r="B144" s="222"/>
      <c r="C144" s="82" t="s">
        <v>468</v>
      </c>
      <c r="D144" s="83">
        <v>0.2</v>
      </c>
      <c r="E144" s="51">
        <f t="shared" si="11"/>
        <v>10</v>
      </c>
      <c r="F144" s="51">
        <f t="shared" si="12"/>
        <v>2</v>
      </c>
      <c r="G144" s="223"/>
    </row>
    <row r="145" spans="1:7" s="65" customFormat="1" ht="32.25" customHeight="1" x14ac:dyDescent="0.3">
      <c r="A145" s="230"/>
      <c r="B145" s="222"/>
      <c r="C145" s="82" t="s">
        <v>477</v>
      </c>
      <c r="D145" s="83">
        <v>0.2</v>
      </c>
      <c r="E145" s="51">
        <f t="shared" si="11"/>
        <v>10</v>
      </c>
      <c r="F145" s="51">
        <f t="shared" si="12"/>
        <v>2</v>
      </c>
      <c r="G145" s="223"/>
    </row>
    <row r="146" spans="1:7" s="65" customFormat="1" ht="32.25" customHeight="1" x14ac:dyDescent="0.3">
      <c r="A146" s="230"/>
      <c r="B146" s="222"/>
      <c r="C146" s="82" t="s">
        <v>484</v>
      </c>
      <c r="D146" s="83">
        <v>0.1</v>
      </c>
      <c r="E146" s="51">
        <f t="shared" si="11"/>
        <v>10</v>
      </c>
      <c r="F146" s="51">
        <f t="shared" si="12"/>
        <v>1</v>
      </c>
      <c r="G146" s="223"/>
    </row>
    <row r="147" spans="1:7" ht="32.25" customHeight="1" x14ac:dyDescent="0.3">
      <c r="A147" s="263"/>
      <c r="B147" s="177" t="s">
        <v>57</v>
      </c>
      <c r="C147" s="177" t="s">
        <v>57</v>
      </c>
      <c r="D147" s="14">
        <v>20</v>
      </c>
      <c r="E147" s="51">
        <f t="shared" si="11"/>
        <v>10</v>
      </c>
      <c r="F147" s="51">
        <f t="shared" si="12"/>
        <v>200</v>
      </c>
      <c r="G147" s="49"/>
    </row>
    <row r="148" spans="1:7" s="65" customFormat="1" ht="32.25" customHeight="1" x14ac:dyDescent="0.3">
      <c r="A148" s="212" t="s">
        <v>20</v>
      </c>
      <c r="B148" s="268" t="s">
        <v>95</v>
      </c>
      <c r="C148" s="119" t="s">
        <v>486</v>
      </c>
      <c r="D148" s="14">
        <v>25</v>
      </c>
      <c r="E148" s="68">
        <f>$E$113</f>
        <v>5</v>
      </c>
      <c r="F148" s="68">
        <f>D148*E148</f>
        <v>125</v>
      </c>
      <c r="G148" s="233" t="s">
        <v>489</v>
      </c>
    </row>
    <row r="149" spans="1:7" s="65" customFormat="1" ht="32.25" customHeight="1" x14ac:dyDescent="0.3">
      <c r="A149" s="205"/>
      <c r="B149" s="269"/>
      <c r="C149" s="121" t="s">
        <v>99</v>
      </c>
      <c r="D149" s="14">
        <v>7</v>
      </c>
      <c r="E149" s="68">
        <f t="shared" ref="E149:E151" si="13">$E$113</f>
        <v>5</v>
      </c>
      <c r="F149" s="68">
        <f>D149*E149</f>
        <v>35</v>
      </c>
      <c r="G149" s="234"/>
    </row>
    <row r="150" spans="1:7" s="65" customFormat="1" ht="32.25" customHeight="1" x14ac:dyDescent="0.3">
      <c r="A150" s="205"/>
      <c r="B150" s="269"/>
      <c r="C150" s="144" t="s">
        <v>487</v>
      </c>
      <c r="D150" s="14">
        <v>5</v>
      </c>
      <c r="E150" s="68">
        <f t="shared" si="13"/>
        <v>5</v>
      </c>
      <c r="F150" s="68">
        <f t="shared" ref="F150:F151" si="14">D150*E150</f>
        <v>25</v>
      </c>
      <c r="G150" s="234"/>
    </row>
    <row r="151" spans="1:7" s="65" customFormat="1" ht="32.25" customHeight="1" x14ac:dyDescent="0.3">
      <c r="A151" s="205"/>
      <c r="B151" s="269"/>
      <c r="C151" s="144" t="s">
        <v>488</v>
      </c>
      <c r="D151" s="14">
        <v>0.5</v>
      </c>
      <c r="E151" s="68">
        <f t="shared" si="13"/>
        <v>5</v>
      </c>
      <c r="F151" s="68">
        <f t="shared" si="14"/>
        <v>2.5</v>
      </c>
      <c r="G151" s="234"/>
    </row>
    <row r="152" spans="1:7" ht="51" customHeight="1" x14ac:dyDescent="0.3">
      <c r="A152" s="228" t="s">
        <v>722</v>
      </c>
      <c r="B152" s="207"/>
      <c r="C152" s="207"/>
      <c r="D152" s="207"/>
      <c r="E152" s="207"/>
      <c r="F152" s="207"/>
      <c r="G152" s="207"/>
    </row>
    <row r="153" spans="1:7" ht="32.25" customHeight="1" x14ac:dyDescent="0.3">
      <c r="A153" s="208">
        <f>A112+1</f>
        <v>44701</v>
      </c>
      <c r="B153" s="209"/>
      <c r="C153" s="8" t="s">
        <v>42</v>
      </c>
      <c r="D153" s="4" t="s">
        <v>37</v>
      </c>
      <c r="E153" s="5" t="s">
        <v>41</v>
      </c>
      <c r="F153" s="210" t="s">
        <v>50</v>
      </c>
      <c r="G153" s="36" t="s">
        <v>762</v>
      </c>
    </row>
    <row r="154" spans="1:7" ht="32.25" customHeight="1" x14ac:dyDescent="0.3">
      <c r="A154" s="209"/>
      <c r="B154" s="209"/>
      <c r="C154" s="8" t="s">
        <v>40</v>
      </c>
      <c r="D154" s="21">
        <v>10</v>
      </c>
      <c r="E154" s="21">
        <v>5</v>
      </c>
      <c r="F154" s="210"/>
      <c r="G154" s="211" t="s">
        <v>2</v>
      </c>
    </row>
    <row r="155" spans="1:7" ht="32.25" customHeight="1" x14ac:dyDescent="0.3">
      <c r="A155" s="209"/>
      <c r="B155" s="209"/>
      <c r="C155" s="8" t="s">
        <v>38</v>
      </c>
      <c r="D155" s="21">
        <v>0</v>
      </c>
      <c r="E155" s="7"/>
      <c r="F155" s="210"/>
      <c r="G155" s="211"/>
    </row>
    <row r="156" spans="1:7" ht="32.25" customHeight="1" x14ac:dyDescent="0.3">
      <c r="A156" s="22" t="s">
        <v>35</v>
      </c>
      <c r="B156" s="32" t="s">
        <v>36</v>
      </c>
      <c r="C156" s="32" t="s">
        <v>8</v>
      </c>
      <c r="D156" s="32" t="s">
        <v>14</v>
      </c>
      <c r="E156" s="32" t="s">
        <v>39</v>
      </c>
      <c r="F156" s="32" t="s">
        <v>24</v>
      </c>
      <c r="G156" s="32" t="s">
        <v>13</v>
      </c>
    </row>
    <row r="157" spans="1:7" ht="32.25" customHeight="1" x14ac:dyDescent="0.3">
      <c r="A157" s="212" t="s">
        <v>15</v>
      </c>
      <c r="B157" s="213" t="s">
        <v>713</v>
      </c>
      <c r="C157" s="195" t="s">
        <v>29</v>
      </c>
      <c r="D157" s="92">
        <v>20</v>
      </c>
      <c r="E157" s="51">
        <f>$E$154</f>
        <v>5</v>
      </c>
      <c r="F157" s="14">
        <f>D157*E157</f>
        <v>100</v>
      </c>
      <c r="G157" s="215" t="s">
        <v>718</v>
      </c>
    </row>
    <row r="158" spans="1:7" s="65" customFormat="1" ht="32.25" customHeight="1" x14ac:dyDescent="0.3">
      <c r="A158" s="205"/>
      <c r="B158" s="214"/>
      <c r="C158" s="91" t="s">
        <v>715</v>
      </c>
      <c r="D158" s="92">
        <v>15</v>
      </c>
      <c r="E158" s="51">
        <f t="shared" ref="E158:E159" si="15">$E$154</f>
        <v>5</v>
      </c>
      <c r="F158" s="14">
        <f t="shared" ref="F158:F159" si="16">D158*E158</f>
        <v>75</v>
      </c>
      <c r="G158" s="216"/>
    </row>
    <row r="159" spans="1:7" s="65" customFormat="1" ht="32.25" customHeight="1" x14ac:dyDescent="0.3">
      <c r="A159" s="205"/>
      <c r="B159" s="214"/>
      <c r="C159" s="91" t="s">
        <v>716</v>
      </c>
      <c r="D159" s="92">
        <v>18</v>
      </c>
      <c r="E159" s="51">
        <f t="shared" si="15"/>
        <v>5</v>
      </c>
      <c r="F159" s="14">
        <f t="shared" si="16"/>
        <v>90</v>
      </c>
      <c r="G159" s="216"/>
    </row>
    <row r="160" spans="1:7" s="65" customFormat="1" ht="32.25" customHeight="1" x14ac:dyDescent="0.3">
      <c r="A160" s="205"/>
      <c r="B160" s="257"/>
      <c r="C160" s="91" t="s">
        <v>717</v>
      </c>
      <c r="D160" s="92">
        <v>2</v>
      </c>
      <c r="E160" s="51">
        <f>$E$154</f>
        <v>5</v>
      </c>
      <c r="F160" s="14">
        <f>D160*E160</f>
        <v>10</v>
      </c>
      <c r="G160" s="267"/>
    </row>
    <row r="161" spans="1:7" ht="32.25" customHeight="1" x14ac:dyDescent="0.3">
      <c r="A161" s="204" t="s">
        <v>37</v>
      </c>
      <c r="B161" s="95" t="s">
        <v>60</v>
      </c>
      <c r="C161" s="182" t="s">
        <v>29</v>
      </c>
      <c r="D161" s="51">
        <v>55</v>
      </c>
      <c r="E161" s="51">
        <f>$D$154+$D$155</f>
        <v>10</v>
      </c>
      <c r="F161" s="51">
        <f>D161*$D$154+D161*2.1*$D$155</f>
        <v>550</v>
      </c>
      <c r="G161" s="96" t="s">
        <v>65</v>
      </c>
    </row>
    <row r="162" spans="1:7" ht="32.25" customHeight="1" x14ac:dyDescent="0.3">
      <c r="A162" s="205"/>
      <c r="B162" s="218" t="s">
        <v>454</v>
      </c>
      <c r="C162" s="82" t="s">
        <v>490</v>
      </c>
      <c r="D162" s="83">
        <v>20</v>
      </c>
      <c r="E162" s="51">
        <f t="shared" ref="E162:E184" si="17">$D$154+$D$155</f>
        <v>10</v>
      </c>
      <c r="F162" s="51">
        <f t="shared" ref="F162:F184" si="18">D162*$D$154+D162*2.1*$D$155</f>
        <v>200</v>
      </c>
      <c r="G162" s="220" t="s">
        <v>492</v>
      </c>
    </row>
    <row r="163" spans="1:7" s="65" customFormat="1" ht="32.25" customHeight="1" x14ac:dyDescent="0.3">
      <c r="A163" s="205"/>
      <c r="B163" s="219"/>
      <c r="C163" s="82" t="s">
        <v>465</v>
      </c>
      <c r="D163" s="83">
        <v>3</v>
      </c>
      <c r="E163" s="51">
        <f t="shared" si="17"/>
        <v>10</v>
      </c>
      <c r="F163" s="51">
        <f t="shared" si="18"/>
        <v>30</v>
      </c>
      <c r="G163" s="221"/>
    </row>
    <row r="164" spans="1:7" s="65" customFormat="1" ht="32.25" customHeight="1" x14ac:dyDescent="0.3">
      <c r="A164" s="205"/>
      <c r="B164" s="219"/>
      <c r="C164" s="82" t="s">
        <v>466</v>
      </c>
      <c r="D164" s="83">
        <v>2</v>
      </c>
      <c r="E164" s="51">
        <f t="shared" si="17"/>
        <v>10</v>
      </c>
      <c r="F164" s="51">
        <f t="shared" si="18"/>
        <v>20</v>
      </c>
      <c r="G164" s="221"/>
    </row>
    <row r="165" spans="1:7" s="65" customFormat="1" ht="32.25" customHeight="1" x14ac:dyDescent="0.3">
      <c r="A165" s="205"/>
      <c r="B165" s="219"/>
      <c r="C165" s="82" t="s">
        <v>473</v>
      </c>
      <c r="D165" s="83">
        <v>0.5</v>
      </c>
      <c r="E165" s="51">
        <f t="shared" si="17"/>
        <v>10</v>
      </c>
      <c r="F165" s="51">
        <f t="shared" si="18"/>
        <v>5</v>
      </c>
      <c r="G165" s="221"/>
    </row>
    <row r="166" spans="1:7" s="65" customFormat="1" ht="32.25" customHeight="1" x14ac:dyDescent="0.3">
      <c r="A166" s="205"/>
      <c r="B166" s="219"/>
      <c r="C166" s="82" t="s">
        <v>468</v>
      </c>
      <c r="D166" s="83">
        <v>0.5</v>
      </c>
      <c r="E166" s="51">
        <f t="shared" si="17"/>
        <v>10</v>
      </c>
      <c r="F166" s="51">
        <f t="shared" si="18"/>
        <v>5</v>
      </c>
      <c r="G166" s="221"/>
    </row>
    <row r="167" spans="1:7" s="65" customFormat="1" ht="32.25" customHeight="1" x14ac:dyDescent="0.3">
      <c r="A167" s="205"/>
      <c r="B167" s="219"/>
      <c r="C167" s="82" t="s">
        <v>491</v>
      </c>
      <c r="D167" s="83">
        <v>0.4</v>
      </c>
      <c r="E167" s="51">
        <f t="shared" si="17"/>
        <v>10</v>
      </c>
      <c r="F167" s="51">
        <f t="shared" si="18"/>
        <v>4</v>
      </c>
      <c r="G167" s="221"/>
    </row>
    <row r="168" spans="1:7" s="65" customFormat="1" ht="32.25" customHeight="1" x14ac:dyDescent="0.3">
      <c r="A168" s="205"/>
      <c r="B168" s="222" t="s">
        <v>455</v>
      </c>
      <c r="C168" s="82" t="s">
        <v>493</v>
      </c>
      <c r="D168" s="83">
        <v>30</v>
      </c>
      <c r="E168" s="51">
        <f t="shared" si="17"/>
        <v>10</v>
      </c>
      <c r="F168" s="51">
        <f t="shared" si="18"/>
        <v>300</v>
      </c>
      <c r="G168" s="225" t="s">
        <v>496</v>
      </c>
    </row>
    <row r="169" spans="1:7" s="65" customFormat="1" ht="32.25" customHeight="1" x14ac:dyDescent="0.3">
      <c r="A169" s="205"/>
      <c r="B169" s="222"/>
      <c r="C169" s="82" t="s">
        <v>17</v>
      </c>
      <c r="D169" s="83">
        <v>15</v>
      </c>
      <c r="E169" s="51">
        <f t="shared" si="17"/>
        <v>10</v>
      </c>
      <c r="F169" s="51">
        <f t="shared" si="18"/>
        <v>150</v>
      </c>
      <c r="G169" s="225"/>
    </row>
    <row r="170" spans="1:7" s="65" customFormat="1" ht="32.25" customHeight="1" x14ac:dyDescent="0.3">
      <c r="A170" s="205"/>
      <c r="B170" s="222"/>
      <c r="C170" s="82" t="s">
        <v>116</v>
      </c>
      <c r="D170" s="83">
        <v>5</v>
      </c>
      <c r="E170" s="51">
        <f t="shared" si="17"/>
        <v>10</v>
      </c>
      <c r="F170" s="51">
        <f t="shared" si="18"/>
        <v>50</v>
      </c>
      <c r="G170" s="225"/>
    </row>
    <row r="171" spans="1:7" s="65" customFormat="1" ht="32.25" customHeight="1" x14ac:dyDescent="0.3">
      <c r="A171" s="205"/>
      <c r="B171" s="222"/>
      <c r="C171" s="82" t="s">
        <v>494</v>
      </c>
      <c r="D171" s="83">
        <v>3</v>
      </c>
      <c r="E171" s="51">
        <f t="shared" si="17"/>
        <v>10</v>
      </c>
      <c r="F171" s="51">
        <f t="shared" si="18"/>
        <v>30</v>
      </c>
      <c r="G171" s="225"/>
    </row>
    <row r="172" spans="1:7" s="65" customFormat="1" ht="32.25" customHeight="1" x14ac:dyDescent="0.3">
      <c r="A172" s="205"/>
      <c r="B172" s="222"/>
      <c r="C172" s="82" t="s">
        <v>495</v>
      </c>
      <c r="D172" s="83">
        <v>2.5</v>
      </c>
      <c r="E172" s="51">
        <f t="shared" si="17"/>
        <v>10</v>
      </c>
      <c r="F172" s="51">
        <f t="shared" si="18"/>
        <v>25</v>
      </c>
      <c r="G172" s="225"/>
    </row>
    <row r="173" spans="1:7" s="65" customFormat="1" ht="32.25" customHeight="1" x14ac:dyDescent="0.3">
      <c r="A173" s="205"/>
      <c r="B173" s="222"/>
      <c r="C173" s="82" t="s">
        <v>468</v>
      </c>
      <c r="D173" s="83">
        <v>1</v>
      </c>
      <c r="E173" s="51">
        <f t="shared" si="17"/>
        <v>10</v>
      </c>
      <c r="F173" s="51">
        <f t="shared" si="18"/>
        <v>10</v>
      </c>
      <c r="G173" s="225"/>
    </row>
    <row r="174" spans="1:7" s="65" customFormat="1" ht="32.25" customHeight="1" x14ac:dyDescent="0.3">
      <c r="A174" s="205"/>
      <c r="B174" s="222"/>
      <c r="C174" s="82" t="s">
        <v>477</v>
      </c>
      <c r="D174" s="83">
        <v>0.2</v>
      </c>
      <c r="E174" s="51">
        <f t="shared" si="17"/>
        <v>10</v>
      </c>
      <c r="F174" s="51">
        <f t="shared" si="18"/>
        <v>2</v>
      </c>
      <c r="G174" s="225"/>
    </row>
    <row r="175" spans="1:7" s="65" customFormat="1" ht="32.25" customHeight="1" x14ac:dyDescent="0.3">
      <c r="A175" s="205"/>
      <c r="B175" s="222"/>
      <c r="C175" s="82" t="s">
        <v>484</v>
      </c>
      <c r="D175" s="83">
        <v>0.1</v>
      </c>
      <c r="E175" s="51">
        <f t="shared" si="17"/>
        <v>10</v>
      </c>
      <c r="F175" s="51">
        <f t="shared" si="18"/>
        <v>1</v>
      </c>
      <c r="G175" s="225"/>
    </row>
    <row r="176" spans="1:7" s="65" customFormat="1" ht="32.25" customHeight="1" x14ac:dyDescent="0.3">
      <c r="A176" s="205"/>
      <c r="B176" s="222"/>
      <c r="C176" s="82" t="s">
        <v>480</v>
      </c>
      <c r="D176" s="83">
        <v>0.1</v>
      </c>
      <c r="E176" s="51">
        <f t="shared" si="17"/>
        <v>10</v>
      </c>
      <c r="F176" s="51">
        <f t="shared" si="18"/>
        <v>1</v>
      </c>
      <c r="G176" s="225"/>
    </row>
    <row r="177" spans="1:7" s="65" customFormat="1" ht="32.25" customHeight="1" x14ac:dyDescent="0.3">
      <c r="A177" s="205"/>
      <c r="B177" s="219" t="s">
        <v>456</v>
      </c>
      <c r="C177" s="109" t="s">
        <v>497</v>
      </c>
      <c r="D177" s="93">
        <v>35</v>
      </c>
      <c r="E177" s="51">
        <f t="shared" si="17"/>
        <v>10</v>
      </c>
      <c r="F177" s="51">
        <f t="shared" si="18"/>
        <v>350</v>
      </c>
      <c r="G177" s="227" t="s">
        <v>500</v>
      </c>
    </row>
    <row r="178" spans="1:7" s="65" customFormat="1" ht="32.25" customHeight="1" x14ac:dyDescent="0.3">
      <c r="A178" s="205"/>
      <c r="B178" s="219"/>
      <c r="C178" s="94" t="s">
        <v>465</v>
      </c>
      <c r="D178" s="83">
        <v>1.5</v>
      </c>
      <c r="E178" s="51">
        <f t="shared" si="17"/>
        <v>10</v>
      </c>
      <c r="F178" s="51">
        <f t="shared" si="18"/>
        <v>15</v>
      </c>
      <c r="G178" s="227"/>
    </row>
    <row r="179" spans="1:7" s="52" customFormat="1" ht="32.25" customHeight="1" x14ac:dyDescent="0.3">
      <c r="A179" s="205"/>
      <c r="B179" s="219"/>
      <c r="C179" s="94" t="s">
        <v>498</v>
      </c>
      <c r="D179" s="83">
        <v>0.5</v>
      </c>
      <c r="E179" s="51">
        <f t="shared" si="17"/>
        <v>10</v>
      </c>
      <c r="F179" s="51">
        <f t="shared" si="18"/>
        <v>5</v>
      </c>
      <c r="G179" s="227"/>
    </row>
    <row r="180" spans="1:7" s="52" customFormat="1" ht="32.25" customHeight="1" x14ac:dyDescent="0.3">
      <c r="A180" s="205"/>
      <c r="B180" s="219"/>
      <c r="C180" s="94" t="s">
        <v>468</v>
      </c>
      <c r="D180" s="83">
        <v>0.2</v>
      </c>
      <c r="E180" s="51">
        <f t="shared" si="17"/>
        <v>10</v>
      </c>
      <c r="F180" s="51">
        <f t="shared" si="18"/>
        <v>2</v>
      </c>
      <c r="G180" s="227"/>
    </row>
    <row r="181" spans="1:7" s="65" customFormat="1" ht="32.25" customHeight="1" x14ac:dyDescent="0.3">
      <c r="A181" s="205"/>
      <c r="B181" s="219"/>
      <c r="C181" s="94" t="s">
        <v>477</v>
      </c>
      <c r="D181" s="83">
        <v>0.2</v>
      </c>
      <c r="E181" s="51">
        <f t="shared" si="17"/>
        <v>10</v>
      </c>
      <c r="F181" s="51">
        <f t="shared" si="18"/>
        <v>2</v>
      </c>
      <c r="G181" s="227"/>
    </row>
    <row r="182" spans="1:7" s="65" customFormat="1" ht="32.25" customHeight="1" x14ac:dyDescent="0.3">
      <c r="A182" s="205"/>
      <c r="B182" s="219"/>
      <c r="C182" s="94" t="s">
        <v>484</v>
      </c>
      <c r="D182" s="83">
        <v>0.1</v>
      </c>
      <c r="E182" s="51">
        <f t="shared" si="17"/>
        <v>10</v>
      </c>
      <c r="F182" s="51">
        <f t="shared" si="18"/>
        <v>1</v>
      </c>
      <c r="G182" s="227"/>
    </row>
    <row r="183" spans="1:7" s="65" customFormat="1" ht="32.25" customHeight="1" x14ac:dyDescent="0.3">
      <c r="A183" s="205"/>
      <c r="B183" s="219"/>
      <c r="C183" s="94" t="s">
        <v>499</v>
      </c>
      <c r="D183" s="83">
        <v>0.1</v>
      </c>
      <c r="E183" s="51">
        <f t="shared" si="17"/>
        <v>10</v>
      </c>
      <c r="F183" s="51">
        <f t="shared" si="18"/>
        <v>1</v>
      </c>
      <c r="G183" s="227"/>
    </row>
    <row r="184" spans="1:7" ht="32.25" customHeight="1" x14ac:dyDescent="0.3">
      <c r="A184" s="217"/>
      <c r="B184" s="60" t="s">
        <v>80</v>
      </c>
      <c r="C184" s="74" t="s">
        <v>57</v>
      </c>
      <c r="D184" s="14">
        <v>20</v>
      </c>
      <c r="E184" s="51">
        <f t="shared" si="17"/>
        <v>10</v>
      </c>
      <c r="F184" s="51">
        <f t="shared" si="18"/>
        <v>200</v>
      </c>
      <c r="G184" s="49"/>
    </row>
    <row r="185" spans="1:7" s="39" customFormat="1" ht="32.25" customHeight="1" x14ac:dyDescent="0.3">
      <c r="A185" s="229" t="s">
        <v>20</v>
      </c>
      <c r="B185" s="196" t="s">
        <v>719</v>
      </c>
      <c r="C185" s="91" t="s">
        <v>720</v>
      </c>
      <c r="D185" s="92">
        <v>80</v>
      </c>
      <c r="E185" s="51">
        <f>$E$154</f>
        <v>5</v>
      </c>
      <c r="F185" s="51">
        <f t="shared" ref="F185:F186" si="19">D185*E185</f>
        <v>400</v>
      </c>
      <c r="G185" s="215" t="s">
        <v>4</v>
      </c>
    </row>
    <row r="186" spans="1:7" s="65" customFormat="1" ht="32.25" customHeight="1" x14ac:dyDescent="0.3">
      <c r="A186" s="230"/>
      <c r="B186" s="194" t="s">
        <v>55</v>
      </c>
      <c r="C186" s="91" t="s">
        <v>43</v>
      </c>
      <c r="D186" s="92">
        <v>200</v>
      </c>
      <c r="E186" s="51">
        <f t="shared" ref="E186" si="20">$E$154</f>
        <v>5</v>
      </c>
      <c r="F186" s="51">
        <f t="shared" si="19"/>
        <v>1000</v>
      </c>
      <c r="G186" s="216"/>
    </row>
    <row r="187" spans="1:7" ht="54.95" customHeight="1" x14ac:dyDescent="0.3">
      <c r="A187" s="228" t="s">
        <v>721</v>
      </c>
      <c r="B187" s="207"/>
      <c r="C187" s="207"/>
      <c r="D187" s="207"/>
      <c r="E187" s="207"/>
      <c r="F187" s="207"/>
      <c r="G187" s="207"/>
    </row>
    <row r="188" spans="1:7" ht="32.25" customHeight="1" x14ac:dyDescent="0.3">
      <c r="A188" s="208">
        <f>A153+1</f>
        <v>44702</v>
      </c>
      <c r="B188" s="209"/>
      <c r="C188" s="8" t="s">
        <v>42</v>
      </c>
      <c r="D188" s="4" t="s">
        <v>37</v>
      </c>
      <c r="E188" s="5" t="s">
        <v>41</v>
      </c>
      <c r="F188" s="210" t="s">
        <v>50</v>
      </c>
      <c r="G188" s="79" t="s">
        <v>755</v>
      </c>
    </row>
    <row r="189" spans="1:7" ht="32.25" customHeight="1" x14ac:dyDescent="0.3">
      <c r="A189" s="209"/>
      <c r="B189" s="209"/>
      <c r="C189" s="8" t="s">
        <v>40</v>
      </c>
      <c r="D189" s="78">
        <v>10</v>
      </c>
      <c r="E189" s="78">
        <v>5</v>
      </c>
      <c r="F189" s="210"/>
      <c r="G189" s="211" t="s">
        <v>2</v>
      </c>
    </row>
    <row r="190" spans="1:7" ht="32.25" customHeight="1" x14ac:dyDescent="0.3">
      <c r="A190" s="209"/>
      <c r="B190" s="209"/>
      <c r="C190" s="8" t="s">
        <v>38</v>
      </c>
      <c r="D190" s="78">
        <v>0</v>
      </c>
      <c r="E190" s="7"/>
      <c r="F190" s="210"/>
      <c r="G190" s="211"/>
    </row>
    <row r="191" spans="1:7" ht="32.25" customHeight="1" x14ac:dyDescent="0.3">
      <c r="A191" s="84" t="s">
        <v>35</v>
      </c>
      <c r="B191" s="81" t="s">
        <v>36</v>
      </c>
      <c r="C191" s="81" t="s">
        <v>8</v>
      </c>
      <c r="D191" s="81" t="s">
        <v>14</v>
      </c>
      <c r="E191" s="81" t="s">
        <v>39</v>
      </c>
      <c r="F191" s="81" t="s">
        <v>24</v>
      </c>
      <c r="G191" s="81" t="s">
        <v>13</v>
      </c>
    </row>
    <row r="192" spans="1:7" ht="32.25" customHeight="1" x14ac:dyDescent="0.3">
      <c r="A192" s="198" t="s">
        <v>15</v>
      </c>
      <c r="B192" s="183" t="s">
        <v>457</v>
      </c>
      <c r="C192" s="91" t="s">
        <v>502</v>
      </c>
      <c r="D192" s="92">
        <v>100</v>
      </c>
      <c r="E192" s="51">
        <f>$E$189</f>
        <v>5</v>
      </c>
      <c r="F192" s="14">
        <f>D192*E192</f>
        <v>500</v>
      </c>
      <c r="G192" s="175" t="s">
        <v>503</v>
      </c>
    </row>
    <row r="193" spans="1:7" ht="32.25" customHeight="1" x14ac:dyDescent="0.3">
      <c r="A193" s="205" t="s">
        <v>763</v>
      </c>
      <c r="B193" s="219" t="s">
        <v>458</v>
      </c>
      <c r="C193" s="82" t="s">
        <v>504</v>
      </c>
      <c r="D193" s="83">
        <v>40</v>
      </c>
      <c r="E193" s="51">
        <f t="shared" ref="E193:E215" si="21">$D$189+$D$190</f>
        <v>10</v>
      </c>
      <c r="F193" s="51">
        <f t="shared" ref="F193:F215" si="22">D193*$D$189+D193*2.1*$D$190</f>
        <v>400</v>
      </c>
      <c r="G193" s="276" t="s">
        <v>507</v>
      </c>
    </row>
    <row r="194" spans="1:7" ht="32.25" customHeight="1" x14ac:dyDescent="0.3">
      <c r="A194" s="205"/>
      <c r="B194" s="219"/>
      <c r="C194" s="82" t="s">
        <v>505</v>
      </c>
      <c r="D194" s="83">
        <v>20</v>
      </c>
      <c r="E194" s="51">
        <f t="shared" si="21"/>
        <v>10</v>
      </c>
      <c r="F194" s="51">
        <f t="shared" si="22"/>
        <v>200</v>
      </c>
      <c r="G194" s="277"/>
    </row>
    <row r="195" spans="1:7" ht="32.25" customHeight="1" x14ac:dyDescent="0.3">
      <c r="A195" s="205"/>
      <c r="B195" s="219"/>
      <c r="C195" s="82" t="s">
        <v>465</v>
      </c>
      <c r="D195" s="83">
        <v>20</v>
      </c>
      <c r="E195" s="51">
        <f t="shared" si="21"/>
        <v>10</v>
      </c>
      <c r="F195" s="51">
        <f t="shared" si="22"/>
        <v>200</v>
      </c>
      <c r="G195" s="277"/>
    </row>
    <row r="196" spans="1:7" ht="32.25" customHeight="1" x14ac:dyDescent="0.3">
      <c r="A196" s="205"/>
      <c r="B196" s="219"/>
      <c r="C196" s="82" t="s">
        <v>506</v>
      </c>
      <c r="D196" s="83">
        <v>12</v>
      </c>
      <c r="E196" s="51">
        <f t="shared" si="21"/>
        <v>10</v>
      </c>
      <c r="F196" s="51">
        <f t="shared" si="22"/>
        <v>120</v>
      </c>
      <c r="G196" s="277"/>
    </row>
    <row r="197" spans="1:7" s="65" customFormat="1" ht="32.25" customHeight="1" x14ac:dyDescent="0.3">
      <c r="A197" s="205"/>
      <c r="B197" s="219"/>
      <c r="C197" s="82" t="s">
        <v>494</v>
      </c>
      <c r="D197" s="83">
        <v>3</v>
      </c>
      <c r="E197" s="51">
        <f t="shared" si="21"/>
        <v>10</v>
      </c>
      <c r="F197" s="51">
        <f t="shared" si="22"/>
        <v>30</v>
      </c>
      <c r="G197" s="277"/>
    </row>
    <row r="198" spans="1:7" s="65" customFormat="1" ht="32.25" customHeight="1" x14ac:dyDescent="0.3">
      <c r="A198" s="205"/>
      <c r="B198" s="219"/>
      <c r="C198" s="82" t="s">
        <v>495</v>
      </c>
      <c r="D198" s="83">
        <v>2.5</v>
      </c>
      <c r="E198" s="51">
        <f t="shared" si="21"/>
        <v>10</v>
      </c>
      <c r="F198" s="51">
        <f t="shared" si="22"/>
        <v>25</v>
      </c>
      <c r="G198" s="277"/>
    </row>
    <row r="199" spans="1:7" s="65" customFormat="1" ht="32.25" customHeight="1" x14ac:dyDescent="0.3">
      <c r="A199" s="205"/>
      <c r="B199" s="219"/>
      <c r="C199" s="82" t="s">
        <v>468</v>
      </c>
      <c r="D199" s="83">
        <v>1</v>
      </c>
      <c r="E199" s="51">
        <f t="shared" si="21"/>
        <v>10</v>
      </c>
      <c r="F199" s="51">
        <f t="shared" si="22"/>
        <v>10</v>
      </c>
      <c r="G199" s="277"/>
    </row>
    <row r="200" spans="1:7" s="65" customFormat="1" ht="32.25" customHeight="1" x14ac:dyDescent="0.3">
      <c r="A200" s="205"/>
      <c r="B200" s="219"/>
      <c r="C200" s="82" t="s">
        <v>477</v>
      </c>
      <c r="D200" s="83">
        <v>0.2</v>
      </c>
      <c r="E200" s="51">
        <f t="shared" si="21"/>
        <v>10</v>
      </c>
      <c r="F200" s="51">
        <f t="shared" si="22"/>
        <v>2</v>
      </c>
      <c r="G200" s="277"/>
    </row>
    <row r="201" spans="1:7" s="65" customFormat="1" ht="32.25" customHeight="1" x14ac:dyDescent="0.3">
      <c r="A201" s="205"/>
      <c r="B201" s="219"/>
      <c r="C201" s="82" t="s">
        <v>480</v>
      </c>
      <c r="D201" s="83">
        <v>0.2</v>
      </c>
      <c r="E201" s="51">
        <f t="shared" si="21"/>
        <v>10</v>
      </c>
      <c r="F201" s="51">
        <f t="shared" si="22"/>
        <v>2</v>
      </c>
      <c r="G201" s="277"/>
    </row>
    <row r="202" spans="1:7" ht="32.25" customHeight="1" x14ac:dyDescent="0.3">
      <c r="A202" s="205"/>
      <c r="B202" s="222" t="s">
        <v>459</v>
      </c>
      <c r="C202" s="94" t="s">
        <v>508</v>
      </c>
      <c r="D202" s="83">
        <v>15</v>
      </c>
      <c r="E202" s="51">
        <f t="shared" si="21"/>
        <v>10</v>
      </c>
      <c r="F202" s="51">
        <f t="shared" si="22"/>
        <v>150</v>
      </c>
      <c r="G202" s="223" t="s">
        <v>512</v>
      </c>
    </row>
    <row r="203" spans="1:7" s="65" customFormat="1" ht="32.25" customHeight="1" x14ac:dyDescent="0.3">
      <c r="A203" s="205"/>
      <c r="B203" s="222"/>
      <c r="C203" s="94" t="s">
        <v>509</v>
      </c>
      <c r="D203" s="83">
        <v>7</v>
      </c>
      <c r="E203" s="51">
        <f t="shared" si="21"/>
        <v>10</v>
      </c>
      <c r="F203" s="51">
        <f t="shared" si="22"/>
        <v>70</v>
      </c>
      <c r="G203" s="223"/>
    </row>
    <row r="204" spans="1:7" s="65" customFormat="1" ht="32.25" customHeight="1" x14ac:dyDescent="0.3">
      <c r="A204" s="205"/>
      <c r="B204" s="222"/>
      <c r="C204" s="94" t="s">
        <v>465</v>
      </c>
      <c r="D204" s="83">
        <v>3</v>
      </c>
      <c r="E204" s="51">
        <f t="shared" si="21"/>
        <v>10</v>
      </c>
      <c r="F204" s="51">
        <f t="shared" si="22"/>
        <v>30</v>
      </c>
      <c r="G204" s="223"/>
    </row>
    <row r="205" spans="1:7" s="65" customFormat="1" ht="32.25" customHeight="1" x14ac:dyDescent="0.3">
      <c r="A205" s="205"/>
      <c r="B205" s="222"/>
      <c r="C205" s="94" t="s">
        <v>466</v>
      </c>
      <c r="D205" s="83">
        <v>2</v>
      </c>
      <c r="E205" s="51">
        <f t="shared" si="21"/>
        <v>10</v>
      </c>
      <c r="F205" s="51">
        <f t="shared" si="22"/>
        <v>20</v>
      </c>
      <c r="G205" s="223"/>
    </row>
    <row r="206" spans="1:7" s="65" customFormat="1" ht="32.25" customHeight="1" x14ac:dyDescent="0.3">
      <c r="A206" s="205"/>
      <c r="B206" s="222"/>
      <c r="C206" s="94" t="s">
        <v>510</v>
      </c>
      <c r="D206" s="83">
        <v>0.5</v>
      </c>
      <c r="E206" s="51">
        <f t="shared" si="21"/>
        <v>10</v>
      </c>
      <c r="F206" s="51">
        <f t="shared" si="22"/>
        <v>5</v>
      </c>
      <c r="G206" s="223"/>
    </row>
    <row r="207" spans="1:7" s="65" customFormat="1" ht="32.25" customHeight="1" x14ac:dyDescent="0.3">
      <c r="A207" s="205"/>
      <c r="B207" s="222"/>
      <c r="C207" s="94" t="s">
        <v>468</v>
      </c>
      <c r="D207" s="83">
        <v>0.5</v>
      </c>
      <c r="E207" s="51">
        <f t="shared" si="21"/>
        <v>10</v>
      </c>
      <c r="F207" s="51">
        <f t="shared" si="22"/>
        <v>5</v>
      </c>
      <c r="G207" s="223"/>
    </row>
    <row r="208" spans="1:7" s="65" customFormat="1" ht="32.25" customHeight="1" x14ac:dyDescent="0.3">
      <c r="A208" s="205"/>
      <c r="B208" s="222"/>
      <c r="C208" s="94" t="s">
        <v>511</v>
      </c>
      <c r="D208" s="83">
        <v>0.4</v>
      </c>
      <c r="E208" s="51">
        <f t="shared" si="21"/>
        <v>10</v>
      </c>
      <c r="F208" s="51">
        <f t="shared" si="22"/>
        <v>4</v>
      </c>
      <c r="G208" s="223"/>
    </row>
    <row r="209" spans="1:7" ht="32.25" customHeight="1" x14ac:dyDescent="0.3">
      <c r="A209" s="205"/>
      <c r="B209" s="222" t="s">
        <v>460</v>
      </c>
      <c r="C209" s="82" t="s">
        <v>513</v>
      </c>
      <c r="D209" s="83">
        <v>30</v>
      </c>
      <c r="E209" s="51">
        <f t="shared" si="21"/>
        <v>10</v>
      </c>
      <c r="F209" s="51">
        <f t="shared" si="22"/>
        <v>300</v>
      </c>
      <c r="G209" s="224" t="s">
        <v>515</v>
      </c>
    </row>
    <row r="210" spans="1:7" s="65" customFormat="1" ht="32.25" customHeight="1" x14ac:dyDescent="0.3">
      <c r="A210" s="205"/>
      <c r="B210" s="222"/>
      <c r="C210" s="82" t="s">
        <v>505</v>
      </c>
      <c r="D210" s="83">
        <v>15</v>
      </c>
      <c r="E210" s="51">
        <f t="shared" si="21"/>
        <v>10</v>
      </c>
      <c r="F210" s="51">
        <f t="shared" si="22"/>
        <v>150</v>
      </c>
      <c r="G210" s="224"/>
    </row>
    <row r="211" spans="1:7" s="65" customFormat="1" ht="32.25" customHeight="1" x14ac:dyDescent="0.3">
      <c r="A211" s="205"/>
      <c r="B211" s="222"/>
      <c r="C211" s="82" t="s">
        <v>514</v>
      </c>
      <c r="D211" s="83">
        <v>5</v>
      </c>
      <c r="E211" s="51">
        <f t="shared" si="21"/>
        <v>10</v>
      </c>
      <c r="F211" s="51">
        <f t="shared" si="22"/>
        <v>50</v>
      </c>
      <c r="G211" s="224"/>
    </row>
    <row r="212" spans="1:7" s="65" customFormat="1" ht="32.25" customHeight="1" x14ac:dyDescent="0.3">
      <c r="A212" s="205"/>
      <c r="B212" s="222"/>
      <c r="C212" s="82" t="s">
        <v>99</v>
      </c>
      <c r="D212" s="83">
        <v>5</v>
      </c>
      <c r="E212" s="51">
        <f t="shared" si="21"/>
        <v>10</v>
      </c>
      <c r="F212" s="51">
        <f t="shared" si="22"/>
        <v>50</v>
      </c>
      <c r="G212" s="224"/>
    </row>
    <row r="213" spans="1:7" s="65" customFormat="1" ht="32.25" customHeight="1" x14ac:dyDescent="0.3">
      <c r="A213" s="205"/>
      <c r="B213" s="222"/>
      <c r="C213" s="82" t="s">
        <v>495</v>
      </c>
      <c r="D213" s="83">
        <v>5</v>
      </c>
      <c r="E213" s="51">
        <f t="shared" si="21"/>
        <v>10</v>
      </c>
      <c r="F213" s="51">
        <f t="shared" si="22"/>
        <v>50</v>
      </c>
      <c r="G213" s="224"/>
    </row>
    <row r="214" spans="1:7" s="65" customFormat="1" ht="32.25" customHeight="1" x14ac:dyDescent="0.3">
      <c r="A214" s="205"/>
      <c r="B214" s="222"/>
      <c r="C214" s="82" t="s">
        <v>491</v>
      </c>
      <c r="D214" s="83">
        <v>0.2</v>
      </c>
      <c r="E214" s="51">
        <f t="shared" si="21"/>
        <v>10</v>
      </c>
      <c r="F214" s="51">
        <f t="shared" si="22"/>
        <v>2</v>
      </c>
      <c r="G214" s="224"/>
    </row>
    <row r="215" spans="1:7" ht="32.25" customHeight="1" x14ac:dyDescent="0.3">
      <c r="A215" s="217"/>
      <c r="B215" s="80" t="s">
        <v>78</v>
      </c>
      <c r="C215" s="80" t="s">
        <v>78</v>
      </c>
      <c r="D215" s="14">
        <v>20</v>
      </c>
      <c r="E215" s="51">
        <f t="shared" si="21"/>
        <v>10</v>
      </c>
      <c r="F215" s="51">
        <f t="shared" si="22"/>
        <v>200</v>
      </c>
      <c r="G215" s="49"/>
    </row>
  </sheetData>
  <mergeCells count="92">
    <mergeCell ref="A92:A108"/>
    <mergeCell ref="B92:B99"/>
    <mergeCell ref="G92:G99"/>
    <mergeCell ref="F85:F87"/>
    <mergeCell ref="A89:A91"/>
    <mergeCell ref="G89:G91"/>
    <mergeCell ref="B89:B91"/>
    <mergeCell ref="B75:B82"/>
    <mergeCell ref="G75:G82"/>
    <mergeCell ref="A84:G84"/>
    <mergeCell ref="A75:A83"/>
    <mergeCell ref="A85:B87"/>
    <mergeCell ref="G86:G87"/>
    <mergeCell ref="A116:A117"/>
    <mergeCell ref="B120:B125"/>
    <mergeCell ref="B140:B146"/>
    <mergeCell ref="G140:G146"/>
    <mergeCell ref="G120:G125"/>
    <mergeCell ref="A193:A215"/>
    <mergeCell ref="B202:B208"/>
    <mergeCell ref="G202:G208"/>
    <mergeCell ref="B209:B214"/>
    <mergeCell ref="G209:G214"/>
    <mergeCell ref="B193:B201"/>
    <mergeCell ref="G193:G201"/>
    <mergeCell ref="A32:A36"/>
    <mergeCell ref="A38:B40"/>
    <mergeCell ref="A42:A43"/>
    <mergeCell ref="A37:G37"/>
    <mergeCell ref="F38:F40"/>
    <mergeCell ref="G39:G40"/>
    <mergeCell ref="G32:G36"/>
    <mergeCell ref="B32:B35"/>
    <mergeCell ref="G46:G55"/>
    <mergeCell ref="A44:A74"/>
    <mergeCell ref="B46:B55"/>
    <mergeCell ref="G56:G68"/>
    <mergeCell ref="B69:B73"/>
    <mergeCell ref="G69:G73"/>
    <mergeCell ref="B56:B68"/>
    <mergeCell ref="G44:G45"/>
    <mergeCell ref="B44:B45"/>
    <mergeCell ref="A1:G1"/>
    <mergeCell ref="A2:B4"/>
    <mergeCell ref="F2:F4"/>
    <mergeCell ref="G3:G4"/>
    <mergeCell ref="B27:B30"/>
    <mergeCell ref="G27:G30"/>
    <mergeCell ref="A9:A31"/>
    <mergeCell ref="G16:G26"/>
    <mergeCell ref="B16:B26"/>
    <mergeCell ref="A6:A8"/>
    <mergeCell ref="G6:G8"/>
    <mergeCell ref="B10:B15"/>
    <mergeCell ref="G10:G15"/>
    <mergeCell ref="B6:B8"/>
    <mergeCell ref="F153:F155"/>
    <mergeCell ref="G154:G155"/>
    <mergeCell ref="G126:G139"/>
    <mergeCell ref="B126:B139"/>
    <mergeCell ref="A152:G152"/>
    <mergeCell ref="A153:B155"/>
    <mergeCell ref="A148:A151"/>
    <mergeCell ref="B148:B151"/>
    <mergeCell ref="A188:B190"/>
    <mergeCell ref="F188:F190"/>
    <mergeCell ref="G189:G190"/>
    <mergeCell ref="A109:A110"/>
    <mergeCell ref="G101:G107"/>
    <mergeCell ref="G109:G110"/>
    <mergeCell ref="B101:B107"/>
    <mergeCell ref="A112:B114"/>
    <mergeCell ref="A111:G111"/>
    <mergeCell ref="F112:F114"/>
    <mergeCell ref="G113:G114"/>
    <mergeCell ref="A118:A147"/>
    <mergeCell ref="G118:G119"/>
    <mergeCell ref="B118:B119"/>
    <mergeCell ref="A157:A160"/>
    <mergeCell ref="G148:G151"/>
    <mergeCell ref="B157:B160"/>
    <mergeCell ref="G157:G160"/>
    <mergeCell ref="A185:A186"/>
    <mergeCell ref="G185:G186"/>
    <mergeCell ref="A187:G187"/>
    <mergeCell ref="B177:B183"/>
    <mergeCell ref="G177:G183"/>
    <mergeCell ref="A161:A184"/>
    <mergeCell ref="B162:B167"/>
    <mergeCell ref="G162:G167"/>
    <mergeCell ref="B168:B176"/>
    <mergeCell ref="G168:G176"/>
  </mergeCells>
  <phoneticPr fontId="32" type="noConversion"/>
  <pageMargins left="0.7086111307144165" right="0.7086111307144165" top="0.74791663885116577" bottom="0.74791663885116577" header="0.31486111879348755" footer="0.31486111879348755"/>
  <pageSetup paperSize="9" scale="26" orientation="landscape" r:id="rId1"/>
  <rowBreaks count="5" manualBreakCount="5">
    <brk id="36" max="16383" man="1"/>
    <brk id="83" max="16383" man="1"/>
    <brk id="110" max="16383" man="1"/>
    <brk id="151" max="16383" man="1"/>
    <brk id="18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view="pageBreakPreview" zoomScale="70" zoomScaleSheetLayoutView="70" workbookViewId="0">
      <selection sqref="A1:G1"/>
    </sheetView>
  </sheetViews>
  <sheetFormatPr defaultColWidth="9" defaultRowHeight="16.5" x14ac:dyDescent="0.3"/>
  <cols>
    <col min="1" max="1" width="16.375" style="65" customWidth="1"/>
    <col min="2" max="2" width="34.875" style="65" customWidth="1"/>
    <col min="3" max="3" width="43.5" style="65" customWidth="1"/>
    <col min="4" max="6" width="18.875" style="65" customWidth="1"/>
    <col min="7" max="7" width="77.375" style="65" customWidth="1"/>
    <col min="8" max="16384" width="9" style="65"/>
  </cols>
  <sheetData>
    <row r="1" spans="1:7" ht="51" customHeight="1" x14ac:dyDescent="0.3">
      <c r="A1" s="228" t="s">
        <v>728</v>
      </c>
      <c r="B1" s="259"/>
      <c r="C1" s="259"/>
      <c r="D1" s="259"/>
      <c r="E1" s="259"/>
      <c r="F1" s="259"/>
      <c r="G1" s="259"/>
    </row>
    <row r="2" spans="1:7" ht="32.25" customHeight="1" x14ac:dyDescent="0.3">
      <c r="A2" s="208">
        <v>44704</v>
      </c>
      <c r="B2" s="208"/>
      <c r="C2" s="8" t="s">
        <v>42</v>
      </c>
      <c r="D2" s="8" t="s">
        <v>37</v>
      </c>
      <c r="E2" s="5" t="s">
        <v>41</v>
      </c>
      <c r="F2" s="210" t="s">
        <v>50</v>
      </c>
      <c r="G2" s="134" t="s">
        <v>760</v>
      </c>
    </row>
    <row r="3" spans="1:7" ht="32.25" customHeight="1" x14ac:dyDescent="0.3">
      <c r="A3" s="208"/>
      <c r="B3" s="208"/>
      <c r="C3" s="8" t="s">
        <v>40</v>
      </c>
      <c r="D3" s="133">
        <v>10</v>
      </c>
      <c r="E3" s="133">
        <v>5</v>
      </c>
      <c r="F3" s="210"/>
      <c r="G3" s="211" t="s">
        <v>2</v>
      </c>
    </row>
    <row r="4" spans="1:7" ht="32.25" customHeight="1" x14ac:dyDescent="0.3">
      <c r="A4" s="208"/>
      <c r="B4" s="208"/>
      <c r="C4" s="8" t="s">
        <v>38</v>
      </c>
      <c r="D4" s="133">
        <v>0</v>
      </c>
      <c r="E4" s="7"/>
      <c r="F4" s="210"/>
      <c r="G4" s="211"/>
    </row>
    <row r="5" spans="1:7" ht="32.25" customHeight="1" x14ac:dyDescent="0.3">
      <c r="A5" s="84" t="s">
        <v>35</v>
      </c>
      <c r="B5" s="84" t="s">
        <v>36</v>
      </c>
      <c r="C5" s="84" t="s">
        <v>8</v>
      </c>
      <c r="D5" s="84" t="s">
        <v>14</v>
      </c>
      <c r="E5" s="84" t="s">
        <v>39</v>
      </c>
      <c r="F5" s="84" t="s">
        <v>24</v>
      </c>
      <c r="G5" s="84" t="s">
        <v>13</v>
      </c>
    </row>
    <row r="6" spans="1:7" ht="32.25" customHeight="1" x14ac:dyDescent="0.3">
      <c r="A6" s="258" t="s">
        <v>15</v>
      </c>
      <c r="B6" s="254" t="s">
        <v>723</v>
      </c>
      <c r="C6" s="82" t="s">
        <v>29</v>
      </c>
      <c r="D6" s="92">
        <v>20</v>
      </c>
      <c r="E6" s="51">
        <f>$E$3</f>
        <v>5</v>
      </c>
      <c r="F6" s="14">
        <f>D6*E6</f>
        <v>100</v>
      </c>
      <c r="G6" s="243" t="s">
        <v>725</v>
      </c>
    </row>
    <row r="7" spans="1:7" ht="32.25" customHeight="1" x14ac:dyDescent="0.3">
      <c r="A7" s="258"/>
      <c r="B7" s="256"/>
      <c r="C7" s="91" t="s">
        <v>724</v>
      </c>
      <c r="D7" s="92">
        <v>15</v>
      </c>
      <c r="E7" s="51">
        <f t="shared" ref="E7:E8" si="0">$E$3</f>
        <v>5</v>
      </c>
      <c r="F7" s="14">
        <f t="shared" ref="F7:F8" si="1">D7*E7</f>
        <v>75</v>
      </c>
      <c r="G7" s="260"/>
    </row>
    <row r="8" spans="1:7" ht="32.25" customHeight="1" x14ac:dyDescent="0.3">
      <c r="A8" s="258"/>
      <c r="B8" s="256"/>
      <c r="C8" s="91" t="s">
        <v>714</v>
      </c>
      <c r="D8" s="92">
        <v>8</v>
      </c>
      <c r="E8" s="51">
        <f t="shared" si="0"/>
        <v>5</v>
      </c>
      <c r="F8" s="14">
        <f t="shared" si="1"/>
        <v>40</v>
      </c>
      <c r="G8" s="260"/>
    </row>
    <row r="9" spans="1:7" ht="32.25" customHeight="1" x14ac:dyDescent="0.3">
      <c r="A9" s="258"/>
      <c r="B9" s="255"/>
      <c r="C9" s="91" t="s">
        <v>716</v>
      </c>
      <c r="D9" s="92">
        <v>8</v>
      </c>
      <c r="E9" s="51">
        <f>$E$3</f>
        <v>5</v>
      </c>
      <c r="F9" s="14">
        <f>D9*E9</f>
        <v>40</v>
      </c>
      <c r="G9" s="244"/>
    </row>
    <row r="10" spans="1:7" ht="32.25" customHeight="1" x14ac:dyDescent="0.3">
      <c r="A10" s="205" t="s">
        <v>73</v>
      </c>
      <c r="B10" s="132" t="s">
        <v>79</v>
      </c>
      <c r="C10" s="82" t="s">
        <v>29</v>
      </c>
      <c r="D10" s="83">
        <v>55</v>
      </c>
      <c r="E10" s="51">
        <f t="shared" ref="E10:E26" si="2">$D$3+$D$4</f>
        <v>10</v>
      </c>
      <c r="F10" s="51">
        <f t="shared" ref="F10:F26" si="3">D10*$D$3+D10*2.1*$D$4</f>
        <v>550</v>
      </c>
      <c r="G10" s="50"/>
    </row>
    <row r="11" spans="1:7" ht="32.25" customHeight="1" x14ac:dyDescent="0.3">
      <c r="A11" s="205"/>
      <c r="B11" s="218" t="s">
        <v>518</v>
      </c>
      <c r="C11" s="82" t="s">
        <v>509</v>
      </c>
      <c r="D11" s="83">
        <v>35</v>
      </c>
      <c r="E11" s="51">
        <f t="shared" si="2"/>
        <v>10</v>
      </c>
      <c r="F11" s="51">
        <f t="shared" si="3"/>
        <v>350</v>
      </c>
      <c r="G11" s="233" t="s">
        <v>548</v>
      </c>
    </row>
    <row r="12" spans="1:7" ht="32.25" customHeight="1" x14ac:dyDescent="0.3">
      <c r="A12" s="205"/>
      <c r="B12" s="219"/>
      <c r="C12" s="82" t="s">
        <v>545</v>
      </c>
      <c r="D12" s="83">
        <v>4</v>
      </c>
      <c r="E12" s="51">
        <f t="shared" si="2"/>
        <v>10</v>
      </c>
      <c r="F12" s="51">
        <f t="shared" si="3"/>
        <v>40</v>
      </c>
      <c r="G12" s="234"/>
    </row>
    <row r="13" spans="1:7" ht="32.25" customHeight="1" x14ac:dyDescent="0.3">
      <c r="A13" s="205"/>
      <c r="B13" s="219"/>
      <c r="C13" s="82" t="s">
        <v>465</v>
      </c>
      <c r="D13" s="83">
        <v>3</v>
      </c>
      <c r="E13" s="51">
        <f t="shared" si="2"/>
        <v>10</v>
      </c>
      <c r="F13" s="51">
        <f t="shared" si="3"/>
        <v>30</v>
      </c>
      <c r="G13" s="234"/>
    </row>
    <row r="14" spans="1:7" ht="32.25" customHeight="1" x14ac:dyDescent="0.3">
      <c r="A14" s="205"/>
      <c r="B14" s="219"/>
      <c r="C14" s="82" t="s">
        <v>546</v>
      </c>
      <c r="D14" s="83">
        <v>2</v>
      </c>
      <c r="E14" s="51">
        <f t="shared" si="2"/>
        <v>10</v>
      </c>
      <c r="F14" s="51">
        <f t="shared" si="3"/>
        <v>20</v>
      </c>
      <c r="G14" s="234"/>
    </row>
    <row r="15" spans="1:7" ht="32.25" customHeight="1" x14ac:dyDescent="0.3">
      <c r="A15" s="205"/>
      <c r="B15" s="219"/>
      <c r="C15" s="82" t="s">
        <v>547</v>
      </c>
      <c r="D15" s="83">
        <v>0.5</v>
      </c>
      <c r="E15" s="51">
        <f t="shared" si="2"/>
        <v>10</v>
      </c>
      <c r="F15" s="51">
        <f t="shared" si="3"/>
        <v>5</v>
      </c>
      <c r="G15" s="234"/>
    </row>
    <row r="16" spans="1:7" ht="32.25" customHeight="1" x14ac:dyDescent="0.3">
      <c r="A16" s="205"/>
      <c r="B16" s="261" t="s">
        <v>519</v>
      </c>
      <c r="C16" s="82" t="s">
        <v>549</v>
      </c>
      <c r="D16" s="83">
        <v>45</v>
      </c>
      <c r="E16" s="51">
        <f t="shared" si="2"/>
        <v>10</v>
      </c>
      <c r="F16" s="51">
        <f t="shared" si="3"/>
        <v>450</v>
      </c>
      <c r="G16" s="223" t="s">
        <v>550</v>
      </c>
    </row>
    <row r="17" spans="1:7" ht="32.25" customHeight="1" x14ac:dyDescent="0.3">
      <c r="A17" s="205"/>
      <c r="B17" s="261"/>
      <c r="C17" s="82" t="s">
        <v>495</v>
      </c>
      <c r="D17" s="83">
        <v>1.5</v>
      </c>
      <c r="E17" s="51">
        <f t="shared" si="2"/>
        <v>10</v>
      </c>
      <c r="F17" s="51">
        <f t="shared" si="3"/>
        <v>15</v>
      </c>
      <c r="G17" s="223"/>
    </row>
    <row r="18" spans="1:7" ht="32.25" customHeight="1" x14ac:dyDescent="0.3">
      <c r="A18" s="205"/>
      <c r="B18" s="261" t="s">
        <v>520</v>
      </c>
      <c r="C18" s="82" t="s">
        <v>23</v>
      </c>
      <c r="D18" s="83">
        <v>20</v>
      </c>
      <c r="E18" s="51">
        <f t="shared" si="2"/>
        <v>10</v>
      </c>
      <c r="F18" s="51">
        <f t="shared" si="3"/>
        <v>200</v>
      </c>
      <c r="G18" s="223" t="s">
        <v>556</v>
      </c>
    </row>
    <row r="19" spans="1:7" ht="32.25" customHeight="1" x14ac:dyDescent="0.3">
      <c r="A19" s="205"/>
      <c r="B19" s="261"/>
      <c r="C19" s="82" t="s">
        <v>494</v>
      </c>
      <c r="D19" s="83">
        <v>2</v>
      </c>
      <c r="E19" s="51">
        <f t="shared" si="2"/>
        <v>10</v>
      </c>
      <c r="F19" s="51">
        <f t="shared" si="3"/>
        <v>20</v>
      </c>
      <c r="G19" s="223"/>
    </row>
    <row r="20" spans="1:7" ht="32.25" customHeight="1" x14ac:dyDescent="0.3">
      <c r="A20" s="205"/>
      <c r="B20" s="261"/>
      <c r="C20" s="82" t="s">
        <v>551</v>
      </c>
      <c r="D20" s="83">
        <v>0.2</v>
      </c>
      <c r="E20" s="51">
        <f t="shared" si="2"/>
        <v>10</v>
      </c>
      <c r="F20" s="51">
        <f t="shared" si="3"/>
        <v>2</v>
      </c>
      <c r="G20" s="223"/>
    </row>
    <row r="21" spans="1:7" ht="32.25" customHeight="1" x14ac:dyDescent="0.3">
      <c r="A21" s="205"/>
      <c r="B21" s="261"/>
      <c r="C21" s="82" t="s">
        <v>476</v>
      </c>
      <c r="D21" s="83">
        <v>0.2</v>
      </c>
      <c r="E21" s="51">
        <f t="shared" si="2"/>
        <v>10</v>
      </c>
      <c r="F21" s="51">
        <f t="shared" si="3"/>
        <v>2</v>
      </c>
      <c r="G21" s="223"/>
    </row>
    <row r="22" spans="1:7" ht="32.25" customHeight="1" x14ac:dyDescent="0.3">
      <c r="A22" s="205"/>
      <c r="B22" s="261"/>
      <c r="C22" s="82" t="s">
        <v>552</v>
      </c>
      <c r="D22" s="83">
        <v>0.2</v>
      </c>
      <c r="E22" s="51">
        <f t="shared" si="2"/>
        <v>10</v>
      </c>
      <c r="F22" s="51">
        <f t="shared" si="3"/>
        <v>2</v>
      </c>
      <c r="G22" s="223"/>
    </row>
    <row r="23" spans="1:7" ht="32.25" customHeight="1" x14ac:dyDescent="0.3">
      <c r="A23" s="205"/>
      <c r="B23" s="261"/>
      <c r="C23" s="82" t="s">
        <v>553</v>
      </c>
      <c r="D23" s="83">
        <v>0.1</v>
      </c>
      <c r="E23" s="51">
        <f t="shared" si="2"/>
        <v>10</v>
      </c>
      <c r="F23" s="51">
        <f t="shared" si="3"/>
        <v>1</v>
      </c>
      <c r="G23" s="223"/>
    </row>
    <row r="24" spans="1:7" ht="32.25" customHeight="1" x14ac:dyDescent="0.3">
      <c r="A24" s="205"/>
      <c r="B24" s="261"/>
      <c r="C24" s="82" t="s">
        <v>554</v>
      </c>
      <c r="D24" s="83">
        <v>0.1</v>
      </c>
      <c r="E24" s="51">
        <f t="shared" si="2"/>
        <v>10</v>
      </c>
      <c r="F24" s="51">
        <f t="shared" si="3"/>
        <v>1</v>
      </c>
      <c r="G24" s="223"/>
    </row>
    <row r="25" spans="1:7" ht="32.25" customHeight="1" x14ac:dyDescent="0.3">
      <c r="A25" s="205"/>
      <c r="B25" s="261"/>
      <c r="C25" s="82" t="s">
        <v>555</v>
      </c>
      <c r="D25" s="83">
        <v>0.1</v>
      </c>
      <c r="E25" s="51">
        <f t="shared" si="2"/>
        <v>10</v>
      </c>
      <c r="F25" s="51">
        <f t="shared" si="3"/>
        <v>1</v>
      </c>
      <c r="G25" s="223"/>
    </row>
    <row r="26" spans="1:7" ht="32.25" customHeight="1" x14ac:dyDescent="0.3">
      <c r="A26" s="205"/>
      <c r="B26" s="140" t="s">
        <v>78</v>
      </c>
      <c r="C26" s="44" t="s">
        <v>7</v>
      </c>
      <c r="D26" s="42">
        <v>20</v>
      </c>
      <c r="E26" s="43">
        <f t="shared" si="2"/>
        <v>10</v>
      </c>
      <c r="F26" s="43">
        <f t="shared" si="3"/>
        <v>200</v>
      </c>
      <c r="G26" s="116"/>
    </row>
    <row r="27" spans="1:7" ht="32.25" customHeight="1" x14ac:dyDescent="0.3">
      <c r="A27" s="272" t="s">
        <v>20</v>
      </c>
      <c r="B27" s="190" t="s">
        <v>726</v>
      </c>
      <c r="C27" s="91" t="s">
        <v>727</v>
      </c>
      <c r="D27" s="92">
        <v>80</v>
      </c>
      <c r="E27" s="51">
        <f t="shared" ref="E27:E28" si="4">$E$3</f>
        <v>5</v>
      </c>
      <c r="F27" s="51">
        <f t="shared" ref="F27:F28" si="5">D27*E27</f>
        <v>400</v>
      </c>
      <c r="G27" s="243" t="s">
        <v>4</v>
      </c>
    </row>
    <row r="28" spans="1:7" ht="32.25" customHeight="1" x14ac:dyDescent="0.3">
      <c r="A28" s="273"/>
      <c r="B28" s="190" t="s">
        <v>55</v>
      </c>
      <c r="C28" s="91" t="s">
        <v>55</v>
      </c>
      <c r="D28" s="92">
        <v>200</v>
      </c>
      <c r="E28" s="51">
        <f t="shared" si="4"/>
        <v>5</v>
      </c>
      <c r="F28" s="51">
        <f t="shared" si="5"/>
        <v>1000</v>
      </c>
      <c r="G28" s="244"/>
    </row>
    <row r="29" spans="1:7" ht="51" customHeight="1" x14ac:dyDescent="0.3">
      <c r="A29" s="206" t="s">
        <v>728</v>
      </c>
      <c r="B29" s="207"/>
      <c r="C29" s="207"/>
      <c r="D29" s="207"/>
      <c r="E29" s="207"/>
      <c r="F29" s="207"/>
      <c r="G29" s="207"/>
    </row>
    <row r="30" spans="1:7" ht="32.25" customHeight="1" x14ac:dyDescent="0.3">
      <c r="A30" s="245">
        <f>A2+1</f>
        <v>44705</v>
      </c>
      <c r="B30" s="246"/>
      <c r="C30" s="8" t="s">
        <v>42</v>
      </c>
      <c r="D30" s="8" t="s">
        <v>37</v>
      </c>
      <c r="E30" s="5" t="s">
        <v>41</v>
      </c>
      <c r="F30" s="251" t="s">
        <v>50</v>
      </c>
      <c r="G30" s="134" t="s">
        <v>755</v>
      </c>
    </row>
    <row r="31" spans="1:7" ht="32.25" customHeight="1" x14ac:dyDescent="0.3">
      <c r="A31" s="247"/>
      <c r="B31" s="248"/>
      <c r="C31" s="8" t="s">
        <v>40</v>
      </c>
      <c r="D31" s="133">
        <v>10</v>
      </c>
      <c r="E31" s="133">
        <v>5</v>
      </c>
      <c r="F31" s="252"/>
      <c r="G31" s="254" t="s">
        <v>2</v>
      </c>
    </row>
    <row r="32" spans="1:7" ht="32.25" customHeight="1" x14ac:dyDescent="0.3">
      <c r="A32" s="249"/>
      <c r="B32" s="250"/>
      <c r="C32" s="8" t="s">
        <v>38</v>
      </c>
      <c r="D32" s="133">
        <v>0</v>
      </c>
      <c r="E32" s="7"/>
      <c r="F32" s="253"/>
      <c r="G32" s="255"/>
    </row>
    <row r="33" spans="1:7" ht="32.25" customHeight="1" x14ac:dyDescent="0.3">
      <c r="A33" s="84" t="s">
        <v>35</v>
      </c>
      <c r="B33" s="84" t="s">
        <v>36</v>
      </c>
      <c r="C33" s="84" t="s">
        <v>8</v>
      </c>
      <c r="D33" s="84" t="s">
        <v>14</v>
      </c>
      <c r="E33" s="84" t="s">
        <v>39</v>
      </c>
      <c r="F33" s="84" t="s">
        <v>24</v>
      </c>
      <c r="G33" s="84" t="s">
        <v>13</v>
      </c>
    </row>
    <row r="34" spans="1:7" s="55" customFormat="1" ht="32.25" customHeight="1" x14ac:dyDescent="0.3">
      <c r="A34" s="240" t="s">
        <v>15</v>
      </c>
      <c r="B34" s="138" t="s">
        <v>521</v>
      </c>
      <c r="C34" s="134" t="s">
        <v>558</v>
      </c>
      <c r="D34" s="47">
        <v>100</v>
      </c>
      <c r="E34" s="51">
        <f>$E$31</f>
        <v>5</v>
      </c>
      <c r="F34" s="14">
        <f>D34*E34</f>
        <v>500</v>
      </c>
      <c r="G34" s="136" t="s">
        <v>4</v>
      </c>
    </row>
    <row r="35" spans="1:7" s="55" customFormat="1" ht="32.25" customHeight="1" x14ac:dyDescent="0.3">
      <c r="A35" s="241"/>
      <c r="B35" s="139" t="s">
        <v>74</v>
      </c>
      <c r="C35" s="107" t="s">
        <v>559</v>
      </c>
      <c r="D35" s="108">
        <v>10</v>
      </c>
      <c r="E35" s="51">
        <f>$E$31</f>
        <v>5</v>
      </c>
      <c r="F35" s="14">
        <f>D35*E35</f>
        <v>50</v>
      </c>
      <c r="G35" s="136"/>
    </row>
    <row r="36" spans="1:7" ht="32.25" customHeight="1" x14ac:dyDescent="0.3">
      <c r="A36" s="204" t="s">
        <v>37</v>
      </c>
      <c r="B36" s="218" t="s">
        <v>61</v>
      </c>
      <c r="C36" s="137" t="s">
        <v>29</v>
      </c>
      <c r="D36" s="51">
        <v>50</v>
      </c>
      <c r="E36" s="51">
        <f t="shared" ref="E36:E59" si="6">$D$31+$D$32</f>
        <v>10</v>
      </c>
      <c r="F36" s="51">
        <f t="shared" ref="F36:F68" si="7">D36*$D$31+D36*2.1*$D$32</f>
        <v>500</v>
      </c>
      <c r="G36" s="220" t="s">
        <v>66</v>
      </c>
    </row>
    <row r="37" spans="1:7" ht="32.25" customHeight="1" x14ac:dyDescent="0.3">
      <c r="A37" s="205"/>
      <c r="B37" s="238"/>
      <c r="C37" s="137" t="s">
        <v>76</v>
      </c>
      <c r="D37" s="51">
        <v>5</v>
      </c>
      <c r="E37" s="51">
        <f t="shared" si="6"/>
        <v>10</v>
      </c>
      <c r="F37" s="51">
        <f t="shared" si="7"/>
        <v>50</v>
      </c>
      <c r="G37" s="239"/>
    </row>
    <row r="38" spans="1:7" ht="32.25" customHeight="1" x14ac:dyDescent="0.3">
      <c r="A38" s="205"/>
      <c r="B38" s="222" t="s">
        <v>522</v>
      </c>
      <c r="C38" s="82" t="s">
        <v>560</v>
      </c>
      <c r="D38" s="83">
        <v>5</v>
      </c>
      <c r="E38" s="51">
        <f t="shared" si="6"/>
        <v>10</v>
      </c>
      <c r="F38" s="51">
        <f t="shared" si="7"/>
        <v>50</v>
      </c>
      <c r="G38" s="225" t="s">
        <v>565</v>
      </c>
    </row>
    <row r="39" spans="1:7" ht="32.25" customHeight="1" x14ac:dyDescent="0.3">
      <c r="A39" s="205"/>
      <c r="B39" s="222"/>
      <c r="C39" s="82" t="s">
        <v>561</v>
      </c>
      <c r="D39" s="83">
        <v>2</v>
      </c>
      <c r="E39" s="51">
        <f t="shared" si="6"/>
        <v>10</v>
      </c>
      <c r="F39" s="51">
        <f t="shared" si="7"/>
        <v>20</v>
      </c>
      <c r="G39" s="225"/>
    </row>
    <row r="40" spans="1:7" ht="32.25" customHeight="1" x14ac:dyDescent="0.3">
      <c r="A40" s="205"/>
      <c r="B40" s="222"/>
      <c r="C40" s="82" t="s">
        <v>11</v>
      </c>
      <c r="D40" s="83">
        <v>2</v>
      </c>
      <c r="E40" s="51">
        <f t="shared" si="6"/>
        <v>10</v>
      </c>
      <c r="F40" s="51">
        <f t="shared" si="7"/>
        <v>20</v>
      </c>
      <c r="G40" s="225"/>
    </row>
    <row r="41" spans="1:7" ht="32.25" customHeight="1" x14ac:dyDescent="0.3">
      <c r="A41" s="205"/>
      <c r="B41" s="222"/>
      <c r="C41" s="82" t="s">
        <v>562</v>
      </c>
      <c r="D41" s="83">
        <v>0.5</v>
      </c>
      <c r="E41" s="51">
        <f t="shared" si="6"/>
        <v>10</v>
      </c>
      <c r="F41" s="51">
        <f t="shared" si="7"/>
        <v>5</v>
      </c>
      <c r="G41" s="225"/>
    </row>
    <row r="42" spans="1:7" ht="32.25" customHeight="1" x14ac:dyDescent="0.3">
      <c r="A42" s="205"/>
      <c r="B42" s="222"/>
      <c r="C42" s="82" t="s">
        <v>563</v>
      </c>
      <c r="D42" s="83">
        <v>0.5</v>
      </c>
      <c r="E42" s="51">
        <f t="shared" si="6"/>
        <v>10</v>
      </c>
      <c r="F42" s="51">
        <f t="shared" si="7"/>
        <v>5</v>
      </c>
      <c r="G42" s="225"/>
    </row>
    <row r="43" spans="1:7" ht="32.25" customHeight="1" x14ac:dyDescent="0.3">
      <c r="A43" s="205"/>
      <c r="B43" s="222"/>
      <c r="C43" s="82" t="s">
        <v>564</v>
      </c>
      <c r="D43" s="83">
        <v>0.1</v>
      </c>
      <c r="E43" s="51">
        <f t="shared" si="6"/>
        <v>10</v>
      </c>
      <c r="F43" s="51">
        <f t="shared" si="7"/>
        <v>1</v>
      </c>
      <c r="G43" s="225"/>
    </row>
    <row r="44" spans="1:7" ht="32.25" customHeight="1" x14ac:dyDescent="0.3">
      <c r="A44" s="205"/>
      <c r="B44" s="222" t="s">
        <v>523</v>
      </c>
      <c r="C44" s="94" t="s">
        <v>566</v>
      </c>
      <c r="D44" s="83">
        <v>30</v>
      </c>
      <c r="E44" s="51">
        <f t="shared" si="6"/>
        <v>10</v>
      </c>
      <c r="F44" s="51">
        <f t="shared" si="7"/>
        <v>300</v>
      </c>
      <c r="G44" s="225" t="s">
        <v>570</v>
      </c>
    </row>
    <row r="45" spans="1:7" ht="32.25" customHeight="1" x14ac:dyDescent="0.3">
      <c r="A45" s="205"/>
      <c r="B45" s="222"/>
      <c r="C45" s="94" t="s">
        <v>567</v>
      </c>
      <c r="D45" s="83">
        <v>8</v>
      </c>
      <c r="E45" s="51">
        <f t="shared" si="6"/>
        <v>10</v>
      </c>
      <c r="F45" s="51">
        <f t="shared" si="7"/>
        <v>80</v>
      </c>
      <c r="G45" s="225"/>
    </row>
    <row r="46" spans="1:7" ht="32.25" customHeight="1" x14ac:dyDescent="0.3">
      <c r="A46" s="205"/>
      <c r="B46" s="222"/>
      <c r="C46" s="94" t="s">
        <v>494</v>
      </c>
      <c r="D46" s="83">
        <v>3</v>
      </c>
      <c r="E46" s="51">
        <f t="shared" si="6"/>
        <v>10</v>
      </c>
      <c r="F46" s="51">
        <f t="shared" si="7"/>
        <v>30</v>
      </c>
      <c r="G46" s="225"/>
    </row>
    <row r="47" spans="1:7" ht="32.25" customHeight="1" x14ac:dyDescent="0.3">
      <c r="A47" s="205"/>
      <c r="B47" s="222"/>
      <c r="C47" s="94" t="s">
        <v>568</v>
      </c>
      <c r="D47" s="83">
        <v>2</v>
      </c>
      <c r="E47" s="51">
        <f t="shared" si="6"/>
        <v>10</v>
      </c>
      <c r="F47" s="51">
        <f t="shared" si="7"/>
        <v>20</v>
      </c>
      <c r="G47" s="225"/>
    </row>
    <row r="48" spans="1:7" ht="32.25" customHeight="1" x14ac:dyDescent="0.3">
      <c r="A48" s="205"/>
      <c r="B48" s="222"/>
      <c r="C48" s="94" t="s">
        <v>563</v>
      </c>
      <c r="D48" s="83">
        <v>1</v>
      </c>
      <c r="E48" s="51">
        <f t="shared" si="6"/>
        <v>10</v>
      </c>
      <c r="F48" s="51">
        <f t="shared" si="7"/>
        <v>10</v>
      </c>
      <c r="G48" s="225"/>
    </row>
    <row r="49" spans="1:7" ht="32.25" customHeight="1" x14ac:dyDescent="0.3">
      <c r="A49" s="205"/>
      <c r="B49" s="222"/>
      <c r="C49" s="94" t="s">
        <v>476</v>
      </c>
      <c r="D49" s="83">
        <v>1</v>
      </c>
      <c r="E49" s="51">
        <f t="shared" si="6"/>
        <v>10</v>
      </c>
      <c r="F49" s="51">
        <f t="shared" si="7"/>
        <v>10</v>
      </c>
      <c r="G49" s="225"/>
    </row>
    <row r="50" spans="1:7" ht="32.25" customHeight="1" x14ac:dyDescent="0.3">
      <c r="A50" s="205"/>
      <c r="B50" s="222"/>
      <c r="C50" s="94" t="s">
        <v>569</v>
      </c>
      <c r="D50" s="83">
        <v>0.2</v>
      </c>
      <c r="E50" s="51">
        <f t="shared" si="6"/>
        <v>10</v>
      </c>
      <c r="F50" s="51">
        <f t="shared" si="7"/>
        <v>2</v>
      </c>
      <c r="G50" s="225"/>
    </row>
    <row r="51" spans="1:7" ht="32.25" customHeight="1" x14ac:dyDescent="0.3">
      <c r="A51" s="205"/>
      <c r="B51" s="222"/>
      <c r="C51" s="94" t="s">
        <v>480</v>
      </c>
      <c r="D51" s="83">
        <v>0.1</v>
      </c>
      <c r="E51" s="51">
        <f t="shared" si="6"/>
        <v>10</v>
      </c>
      <c r="F51" s="51">
        <f t="shared" si="7"/>
        <v>1</v>
      </c>
      <c r="G51" s="225"/>
    </row>
    <row r="52" spans="1:7" ht="32.25" customHeight="1" x14ac:dyDescent="0.3">
      <c r="A52" s="205"/>
      <c r="B52" s="222" t="s">
        <v>524</v>
      </c>
      <c r="C52" s="91" t="s">
        <v>25</v>
      </c>
      <c r="D52" s="92">
        <v>0.20000000298023224</v>
      </c>
      <c r="E52" s="51">
        <f t="shared" si="6"/>
        <v>10</v>
      </c>
      <c r="F52" s="51">
        <f t="shared" si="7"/>
        <v>2.0000000298023224</v>
      </c>
      <c r="G52" s="223" t="s">
        <v>573</v>
      </c>
    </row>
    <row r="53" spans="1:7" ht="32.25" customHeight="1" x14ac:dyDescent="0.3">
      <c r="A53" s="205"/>
      <c r="B53" s="222"/>
      <c r="C53" s="91" t="s">
        <v>11</v>
      </c>
      <c r="D53" s="92">
        <v>1.5</v>
      </c>
      <c r="E53" s="51">
        <f t="shared" si="6"/>
        <v>10</v>
      </c>
      <c r="F53" s="51">
        <f t="shared" si="7"/>
        <v>15</v>
      </c>
      <c r="G53" s="223"/>
    </row>
    <row r="54" spans="1:7" ht="32.25" customHeight="1" x14ac:dyDescent="0.3">
      <c r="A54" s="205"/>
      <c r="B54" s="222"/>
      <c r="C54" s="91" t="s">
        <v>571</v>
      </c>
      <c r="D54" s="92">
        <v>35</v>
      </c>
      <c r="E54" s="51">
        <f t="shared" si="6"/>
        <v>10</v>
      </c>
      <c r="F54" s="51">
        <f t="shared" si="7"/>
        <v>350</v>
      </c>
      <c r="G54" s="223"/>
    </row>
    <row r="55" spans="1:7" ht="32.25" customHeight="1" x14ac:dyDescent="0.3">
      <c r="A55" s="205"/>
      <c r="B55" s="222"/>
      <c r="C55" s="91" t="s">
        <v>32</v>
      </c>
      <c r="D55" s="92">
        <v>0.5</v>
      </c>
      <c r="E55" s="51">
        <f t="shared" si="6"/>
        <v>10</v>
      </c>
      <c r="F55" s="51">
        <f t="shared" si="7"/>
        <v>5</v>
      </c>
      <c r="G55" s="223"/>
    </row>
    <row r="56" spans="1:7" ht="32.25" customHeight="1" x14ac:dyDescent="0.3">
      <c r="A56" s="205"/>
      <c r="B56" s="222"/>
      <c r="C56" s="91" t="s">
        <v>572</v>
      </c>
      <c r="D56" s="92">
        <v>3</v>
      </c>
      <c r="E56" s="51">
        <f t="shared" si="6"/>
        <v>10</v>
      </c>
      <c r="F56" s="51">
        <f t="shared" si="7"/>
        <v>30</v>
      </c>
      <c r="G56" s="223"/>
    </row>
    <row r="57" spans="1:7" ht="32.25" customHeight="1" x14ac:dyDescent="0.3">
      <c r="A57" s="205"/>
      <c r="B57" s="222"/>
      <c r="C57" s="91" t="s">
        <v>10</v>
      </c>
      <c r="D57" s="92">
        <v>0.10000000149011612</v>
      </c>
      <c r="E57" s="51">
        <f t="shared" si="6"/>
        <v>10</v>
      </c>
      <c r="F57" s="51">
        <f t="shared" si="7"/>
        <v>1.0000000149011612</v>
      </c>
      <c r="G57" s="223"/>
    </row>
    <row r="58" spans="1:7" ht="32.25" customHeight="1" x14ac:dyDescent="0.3">
      <c r="A58" s="205"/>
      <c r="B58" s="222"/>
      <c r="C58" s="91" t="s">
        <v>48</v>
      </c>
      <c r="D58" s="92">
        <v>0.20000000298023224</v>
      </c>
      <c r="E58" s="51">
        <f t="shared" si="6"/>
        <v>10</v>
      </c>
      <c r="F58" s="51">
        <f t="shared" si="7"/>
        <v>2.0000000298023224</v>
      </c>
      <c r="G58" s="223"/>
    </row>
    <row r="59" spans="1:7" ht="32.25" customHeight="1" x14ac:dyDescent="0.3">
      <c r="A59" s="236"/>
      <c r="B59" s="138" t="s">
        <v>94</v>
      </c>
      <c r="C59" s="138" t="s">
        <v>57</v>
      </c>
      <c r="D59" s="26">
        <v>20</v>
      </c>
      <c r="E59" s="51">
        <f t="shared" si="6"/>
        <v>10</v>
      </c>
      <c r="F59" s="51">
        <f t="shared" si="7"/>
        <v>200</v>
      </c>
      <c r="G59" s="50"/>
    </row>
    <row r="60" spans="1:7" ht="32.25" customHeight="1" x14ac:dyDescent="0.3">
      <c r="A60" s="205" t="s">
        <v>20</v>
      </c>
      <c r="B60" s="213" t="s">
        <v>525</v>
      </c>
      <c r="C60" s="138" t="s">
        <v>574</v>
      </c>
      <c r="D60" s="26">
        <v>30</v>
      </c>
      <c r="E60" s="51">
        <f>$E$31</f>
        <v>5</v>
      </c>
      <c r="F60" s="51">
        <f t="shared" si="7"/>
        <v>300</v>
      </c>
      <c r="G60" s="233" t="s">
        <v>580</v>
      </c>
    </row>
    <row r="61" spans="1:7" ht="32.25" customHeight="1" x14ac:dyDescent="0.3">
      <c r="A61" s="205"/>
      <c r="B61" s="214"/>
      <c r="C61" s="138" t="s">
        <v>487</v>
      </c>
      <c r="D61" s="26">
        <v>20</v>
      </c>
      <c r="E61" s="51">
        <f t="shared" ref="E61:E68" si="8">$E$31</f>
        <v>5</v>
      </c>
      <c r="F61" s="51">
        <f t="shared" si="7"/>
        <v>200</v>
      </c>
      <c r="G61" s="234"/>
    </row>
    <row r="62" spans="1:7" ht="32.25" customHeight="1" x14ac:dyDescent="0.3">
      <c r="A62" s="205"/>
      <c r="B62" s="214"/>
      <c r="C62" s="138" t="s">
        <v>575</v>
      </c>
      <c r="D62" s="26">
        <v>10</v>
      </c>
      <c r="E62" s="51">
        <f t="shared" si="8"/>
        <v>5</v>
      </c>
      <c r="F62" s="51">
        <f t="shared" si="7"/>
        <v>100</v>
      </c>
      <c r="G62" s="234"/>
    </row>
    <row r="63" spans="1:7" ht="32.25" customHeight="1" x14ac:dyDescent="0.3">
      <c r="A63" s="205"/>
      <c r="B63" s="214"/>
      <c r="C63" s="138" t="s">
        <v>576</v>
      </c>
      <c r="D63" s="26">
        <v>10</v>
      </c>
      <c r="E63" s="51">
        <f t="shared" si="8"/>
        <v>5</v>
      </c>
      <c r="F63" s="51">
        <f t="shared" si="7"/>
        <v>100</v>
      </c>
      <c r="G63" s="234"/>
    </row>
    <row r="64" spans="1:7" ht="32.25" customHeight="1" x14ac:dyDescent="0.3">
      <c r="A64" s="205"/>
      <c r="B64" s="214"/>
      <c r="C64" s="138" t="s">
        <v>577</v>
      </c>
      <c r="D64" s="26">
        <v>10</v>
      </c>
      <c r="E64" s="51">
        <f t="shared" si="8"/>
        <v>5</v>
      </c>
      <c r="F64" s="51">
        <f t="shared" si="7"/>
        <v>100</v>
      </c>
      <c r="G64" s="234"/>
    </row>
    <row r="65" spans="1:7" ht="32.25" customHeight="1" x14ac:dyDescent="0.3">
      <c r="A65" s="205"/>
      <c r="B65" s="214"/>
      <c r="C65" s="177" t="s">
        <v>578</v>
      </c>
      <c r="D65" s="26">
        <v>5</v>
      </c>
      <c r="E65" s="51">
        <f t="shared" si="8"/>
        <v>5</v>
      </c>
      <c r="F65" s="51">
        <f t="shared" si="7"/>
        <v>50</v>
      </c>
      <c r="G65" s="234"/>
    </row>
    <row r="66" spans="1:7" ht="32.25" customHeight="1" x14ac:dyDescent="0.3">
      <c r="A66" s="205"/>
      <c r="B66" s="214"/>
      <c r="C66" s="177" t="s">
        <v>579</v>
      </c>
      <c r="D66" s="26">
        <v>5</v>
      </c>
      <c r="E66" s="51">
        <f t="shared" si="8"/>
        <v>5</v>
      </c>
      <c r="F66" s="51">
        <f t="shared" si="7"/>
        <v>50</v>
      </c>
      <c r="G66" s="234"/>
    </row>
    <row r="67" spans="1:7" ht="32.25" customHeight="1" x14ac:dyDescent="0.3">
      <c r="A67" s="205"/>
      <c r="B67" s="214"/>
      <c r="C67" s="177" t="s">
        <v>557</v>
      </c>
      <c r="D67" s="26">
        <v>2</v>
      </c>
      <c r="E67" s="51">
        <f t="shared" si="8"/>
        <v>5</v>
      </c>
      <c r="F67" s="51">
        <f t="shared" si="7"/>
        <v>20</v>
      </c>
      <c r="G67" s="234"/>
    </row>
    <row r="68" spans="1:7" ht="32.25" customHeight="1" x14ac:dyDescent="0.3">
      <c r="A68" s="205"/>
      <c r="B68" s="257"/>
      <c r="C68" s="138" t="s">
        <v>563</v>
      </c>
      <c r="D68" s="26">
        <v>0.5</v>
      </c>
      <c r="E68" s="51">
        <f t="shared" si="8"/>
        <v>5</v>
      </c>
      <c r="F68" s="51">
        <f t="shared" si="7"/>
        <v>5</v>
      </c>
      <c r="G68" s="234"/>
    </row>
    <row r="69" spans="1:7" ht="54.95" customHeight="1" x14ac:dyDescent="0.3">
      <c r="A69" s="206" t="s">
        <v>701</v>
      </c>
      <c r="B69" s="207"/>
      <c r="C69" s="207"/>
      <c r="D69" s="207"/>
      <c r="E69" s="207"/>
      <c r="F69" s="207"/>
      <c r="G69" s="207"/>
    </row>
    <row r="70" spans="1:7" ht="32.25" customHeight="1" x14ac:dyDescent="0.3">
      <c r="A70" s="208">
        <f>A30+1</f>
        <v>44706</v>
      </c>
      <c r="B70" s="209"/>
      <c r="C70" s="8" t="s">
        <v>42</v>
      </c>
      <c r="D70" s="8" t="s">
        <v>37</v>
      </c>
      <c r="E70" s="5" t="s">
        <v>41</v>
      </c>
      <c r="F70" s="210" t="s">
        <v>50</v>
      </c>
      <c r="G70" s="134" t="s">
        <v>755</v>
      </c>
    </row>
    <row r="71" spans="1:7" ht="32.25" customHeight="1" x14ac:dyDescent="0.3">
      <c r="A71" s="209"/>
      <c r="B71" s="209"/>
      <c r="C71" s="8" t="s">
        <v>40</v>
      </c>
      <c r="D71" s="133">
        <v>10</v>
      </c>
      <c r="E71" s="133">
        <v>5</v>
      </c>
      <c r="F71" s="210"/>
      <c r="G71" s="211" t="s">
        <v>2</v>
      </c>
    </row>
    <row r="72" spans="1:7" ht="32.25" customHeight="1" x14ac:dyDescent="0.3">
      <c r="A72" s="209"/>
      <c r="B72" s="209"/>
      <c r="C72" s="8" t="s">
        <v>38</v>
      </c>
      <c r="D72" s="133">
        <v>0</v>
      </c>
      <c r="E72" s="7"/>
      <c r="F72" s="210"/>
      <c r="G72" s="211"/>
    </row>
    <row r="73" spans="1:7" ht="32.25" customHeight="1" x14ac:dyDescent="0.3">
      <c r="A73" s="24" t="s">
        <v>35</v>
      </c>
      <c r="B73" s="84" t="s">
        <v>36</v>
      </c>
      <c r="C73" s="84" t="s">
        <v>8</v>
      </c>
      <c r="D73" s="84" t="s">
        <v>14</v>
      </c>
      <c r="E73" s="84" t="s">
        <v>39</v>
      </c>
      <c r="F73" s="84" t="s">
        <v>24</v>
      </c>
      <c r="G73" s="84" t="s">
        <v>13</v>
      </c>
    </row>
    <row r="74" spans="1:7" ht="32.25" customHeight="1" x14ac:dyDescent="0.3">
      <c r="A74" s="212" t="s">
        <v>15</v>
      </c>
      <c r="B74" s="268" t="s">
        <v>737</v>
      </c>
      <c r="C74" s="195" t="s">
        <v>29</v>
      </c>
      <c r="D74" s="47">
        <v>20</v>
      </c>
      <c r="E74" s="51">
        <f>$E$71</f>
        <v>5</v>
      </c>
      <c r="F74" s="14">
        <f>D74*E74</f>
        <v>100</v>
      </c>
      <c r="G74" s="233" t="s">
        <v>739</v>
      </c>
    </row>
    <row r="75" spans="1:7" ht="32.25" customHeight="1" x14ac:dyDescent="0.3">
      <c r="A75" s="205"/>
      <c r="B75" s="269"/>
      <c r="C75" s="190" t="s">
        <v>738</v>
      </c>
      <c r="D75" s="47">
        <v>10</v>
      </c>
      <c r="E75" s="51">
        <f t="shared" ref="E75:E76" si="9">$E$71</f>
        <v>5</v>
      </c>
      <c r="F75" s="14">
        <f t="shared" ref="F75:F76" si="10">D75*E75</f>
        <v>50</v>
      </c>
      <c r="G75" s="234"/>
    </row>
    <row r="76" spans="1:7" ht="32.25" customHeight="1" x14ac:dyDescent="0.3">
      <c r="A76" s="205"/>
      <c r="B76" s="269"/>
      <c r="C76" s="190" t="s">
        <v>714</v>
      </c>
      <c r="D76" s="47">
        <v>7</v>
      </c>
      <c r="E76" s="51">
        <f t="shared" si="9"/>
        <v>5</v>
      </c>
      <c r="F76" s="14">
        <f t="shared" si="10"/>
        <v>35</v>
      </c>
      <c r="G76" s="234"/>
    </row>
    <row r="77" spans="1:7" ht="32.25" customHeight="1" x14ac:dyDescent="0.3">
      <c r="A77" s="236"/>
      <c r="B77" s="279"/>
      <c r="C77" s="107" t="s">
        <v>716</v>
      </c>
      <c r="D77" s="108">
        <v>7</v>
      </c>
      <c r="E77" s="51">
        <f>$E$71</f>
        <v>5</v>
      </c>
      <c r="F77" s="14">
        <f>D77*E77</f>
        <v>35</v>
      </c>
      <c r="G77" s="270"/>
    </row>
    <row r="78" spans="1:7" ht="32.25" customHeight="1" x14ac:dyDescent="0.3">
      <c r="A78" s="204" t="s">
        <v>37</v>
      </c>
      <c r="B78" s="222" t="s">
        <v>526</v>
      </c>
      <c r="C78" s="94" t="s">
        <v>504</v>
      </c>
      <c r="D78" s="83">
        <v>50</v>
      </c>
      <c r="E78" s="29">
        <f t="shared" ref="E78:E103" si="11">$D$71+$D$72</f>
        <v>10</v>
      </c>
      <c r="F78" s="29">
        <f t="shared" ref="F78:F103" si="12">D78*$D$71+D78*2.1*$D$72</f>
        <v>500</v>
      </c>
      <c r="G78" s="220" t="s">
        <v>590</v>
      </c>
    </row>
    <row r="79" spans="1:7" ht="32.25" customHeight="1" x14ac:dyDescent="0.3">
      <c r="A79" s="205"/>
      <c r="B79" s="222"/>
      <c r="C79" s="94" t="s">
        <v>581</v>
      </c>
      <c r="D79" s="83">
        <v>30</v>
      </c>
      <c r="E79" s="51">
        <f t="shared" si="11"/>
        <v>10</v>
      </c>
      <c r="F79" s="51">
        <f t="shared" si="12"/>
        <v>300</v>
      </c>
      <c r="G79" s="221"/>
    </row>
    <row r="80" spans="1:7" ht="32.25" customHeight="1" x14ac:dyDescent="0.3">
      <c r="A80" s="205"/>
      <c r="B80" s="222"/>
      <c r="C80" s="94" t="s">
        <v>582</v>
      </c>
      <c r="D80" s="83">
        <v>10</v>
      </c>
      <c r="E80" s="51">
        <f t="shared" si="11"/>
        <v>10</v>
      </c>
      <c r="F80" s="51">
        <f t="shared" si="12"/>
        <v>100</v>
      </c>
      <c r="G80" s="221"/>
    </row>
    <row r="81" spans="1:7" ht="32.25" customHeight="1" x14ac:dyDescent="0.3">
      <c r="A81" s="205"/>
      <c r="B81" s="222"/>
      <c r="C81" s="94" t="s">
        <v>583</v>
      </c>
      <c r="D81" s="83">
        <v>7</v>
      </c>
      <c r="E81" s="51">
        <f t="shared" si="11"/>
        <v>10</v>
      </c>
      <c r="F81" s="51">
        <f t="shared" si="12"/>
        <v>70</v>
      </c>
      <c r="G81" s="221"/>
    </row>
    <row r="82" spans="1:7" ht="32.25" customHeight="1" x14ac:dyDescent="0.3">
      <c r="A82" s="205"/>
      <c r="B82" s="222"/>
      <c r="C82" s="94" t="s">
        <v>506</v>
      </c>
      <c r="D82" s="83">
        <v>3</v>
      </c>
      <c r="E82" s="51">
        <f t="shared" si="11"/>
        <v>10</v>
      </c>
      <c r="F82" s="51">
        <f t="shared" si="12"/>
        <v>30</v>
      </c>
      <c r="G82" s="221"/>
    </row>
    <row r="83" spans="1:7" ht="32.25" customHeight="1" x14ac:dyDescent="0.3">
      <c r="A83" s="205"/>
      <c r="B83" s="222"/>
      <c r="C83" s="94" t="s">
        <v>584</v>
      </c>
      <c r="D83" s="83">
        <v>3</v>
      </c>
      <c r="E83" s="51">
        <f t="shared" si="11"/>
        <v>10</v>
      </c>
      <c r="F83" s="51">
        <f t="shared" si="12"/>
        <v>30</v>
      </c>
      <c r="G83" s="221"/>
    </row>
    <row r="84" spans="1:7" ht="32.25" customHeight="1" x14ac:dyDescent="0.3">
      <c r="A84" s="205"/>
      <c r="B84" s="222"/>
      <c r="C84" s="94" t="s">
        <v>585</v>
      </c>
      <c r="D84" s="83">
        <v>2.5</v>
      </c>
      <c r="E84" s="51">
        <f t="shared" si="11"/>
        <v>10</v>
      </c>
      <c r="F84" s="51">
        <f t="shared" si="12"/>
        <v>25</v>
      </c>
      <c r="G84" s="221"/>
    </row>
    <row r="85" spans="1:7" ht="32.25" customHeight="1" x14ac:dyDescent="0.3">
      <c r="A85" s="205"/>
      <c r="B85" s="222"/>
      <c r="C85" s="94" t="s">
        <v>586</v>
      </c>
      <c r="D85" s="83">
        <v>2</v>
      </c>
      <c r="E85" s="51">
        <f t="shared" si="11"/>
        <v>10</v>
      </c>
      <c r="F85" s="51">
        <f t="shared" si="12"/>
        <v>20</v>
      </c>
      <c r="G85" s="221"/>
    </row>
    <row r="86" spans="1:7" ht="32.25" customHeight="1" x14ac:dyDescent="0.3">
      <c r="A86" s="205"/>
      <c r="B86" s="222"/>
      <c r="C86" s="94" t="s">
        <v>587</v>
      </c>
      <c r="D86" s="83">
        <v>2</v>
      </c>
      <c r="E86" s="51">
        <f t="shared" si="11"/>
        <v>10</v>
      </c>
      <c r="F86" s="51">
        <f t="shared" si="12"/>
        <v>20</v>
      </c>
      <c r="G86" s="221"/>
    </row>
    <row r="87" spans="1:7" ht="32.25" customHeight="1" x14ac:dyDescent="0.3">
      <c r="A87" s="205"/>
      <c r="B87" s="222"/>
      <c r="C87" s="94" t="s">
        <v>588</v>
      </c>
      <c r="D87" s="83">
        <v>1</v>
      </c>
      <c r="E87" s="51">
        <f t="shared" si="11"/>
        <v>10</v>
      </c>
      <c r="F87" s="51">
        <f t="shared" si="12"/>
        <v>10</v>
      </c>
      <c r="G87" s="221"/>
    </row>
    <row r="88" spans="1:7" ht="32.25" customHeight="1" x14ac:dyDescent="0.3">
      <c r="A88" s="205"/>
      <c r="B88" s="222"/>
      <c r="C88" s="94" t="s">
        <v>476</v>
      </c>
      <c r="D88" s="83">
        <v>0.5</v>
      </c>
      <c r="E88" s="51">
        <f t="shared" si="11"/>
        <v>10</v>
      </c>
      <c r="F88" s="51">
        <f t="shared" si="12"/>
        <v>5</v>
      </c>
      <c r="G88" s="221"/>
    </row>
    <row r="89" spans="1:7" ht="32.25" customHeight="1" x14ac:dyDescent="0.3">
      <c r="A89" s="205"/>
      <c r="B89" s="222"/>
      <c r="C89" s="94" t="s">
        <v>589</v>
      </c>
      <c r="D89" s="83">
        <v>0.5</v>
      </c>
      <c r="E89" s="51">
        <f t="shared" si="11"/>
        <v>10</v>
      </c>
      <c r="F89" s="51">
        <f t="shared" si="12"/>
        <v>5</v>
      </c>
      <c r="G89" s="221"/>
    </row>
    <row r="90" spans="1:7" ht="32.25" customHeight="1" x14ac:dyDescent="0.3">
      <c r="A90" s="205"/>
      <c r="B90" s="222"/>
      <c r="C90" s="94" t="s">
        <v>480</v>
      </c>
      <c r="D90" s="83">
        <v>0.1</v>
      </c>
      <c r="E90" s="51">
        <f t="shared" si="11"/>
        <v>10</v>
      </c>
      <c r="F90" s="51">
        <f t="shared" si="12"/>
        <v>1</v>
      </c>
      <c r="G90" s="221"/>
    </row>
    <row r="91" spans="1:7" ht="32.25" customHeight="1" x14ac:dyDescent="0.3">
      <c r="A91" s="205"/>
      <c r="B91" s="218" t="s">
        <v>527</v>
      </c>
      <c r="C91" s="91" t="s">
        <v>25</v>
      </c>
      <c r="D91" s="92">
        <v>0.5</v>
      </c>
      <c r="E91" s="51">
        <f t="shared" si="11"/>
        <v>10</v>
      </c>
      <c r="F91" s="51">
        <f t="shared" si="12"/>
        <v>5</v>
      </c>
      <c r="G91" s="220" t="s">
        <v>118</v>
      </c>
    </row>
    <row r="92" spans="1:7" ht="32.25" customHeight="1" x14ac:dyDescent="0.3">
      <c r="A92" s="205"/>
      <c r="B92" s="219"/>
      <c r="C92" s="91" t="s">
        <v>33</v>
      </c>
      <c r="D92" s="92">
        <v>2</v>
      </c>
      <c r="E92" s="51">
        <f t="shared" si="11"/>
        <v>10</v>
      </c>
      <c r="F92" s="51">
        <f t="shared" si="12"/>
        <v>20</v>
      </c>
      <c r="G92" s="221"/>
    </row>
    <row r="93" spans="1:7" ht="32.25" customHeight="1" x14ac:dyDescent="0.3">
      <c r="A93" s="205"/>
      <c r="B93" s="219"/>
      <c r="C93" s="91" t="s">
        <v>11</v>
      </c>
      <c r="D93" s="92">
        <v>3</v>
      </c>
      <c r="E93" s="51">
        <f t="shared" si="11"/>
        <v>10</v>
      </c>
      <c r="F93" s="51">
        <f t="shared" si="12"/>
        <v>30</v>
      </c>
      <c r="G93" s="221"/>
    </row>
    <row r="94" spans="1:7" ht="32.25" customHeight="1" x14ac:dyDescent="0.3">
      <c r="A94" s="205"/>
      <c r="B94" s="219"/>
      <c r="C94" s="91" t="s">
        <v>52</v>
      </c>
      <c r="D94" s="92">
        <v>4</v>
      </c>
      <c r="E94" s="51">
        <f t="shared" si="11"/>
        <v>10</v>
      </c>
      <c r="F94" s="51">
        <f t="shared" si="12"/>
        <v>40</v>
      </c>
      <c r="G94" s="221"/>
    </row>
    <row r="95" spans="1:7" ht="32.25" customHeight="1" x14ac:dyDescent="0.3">
      <c r="A95" s="205"/>
      <c r="B95" s="238"/>
      <c r="C95" s="91" t="s">
        <v>111</v>
      </c>
      <c r="D95" s="92">
        <v>35</v>
      </c>
      <c r="E95" s="51">
        <f t="shared" si="11"/>
        <v>10</v>
      </c>
      <c r="F95" s="51">
        <f t="shared" si="12"/>
        <v>350</v>
      </c>
      <c r="G95" s="239"/>
    </row>
    <row r="96" spans="1:7" ht="32.25" customHeight="1" x14ac:dyDescent="0.3">
      <c r="A96" s="205"/>
      <c r="B96" s="222" t="s">
        <v>528</v>
      </c>
      <c r="C96" s="82" t="s">
        <v>591</v>
      </c>
      <c r="D96" s="83">
        <v>30</v>
      </c>
      <c r="E96" s="51">
        <f t="shared" si="11"/>
        <v>10</v>
      </c>
      <c r="F96" s="51">
        <f t="shared" si="12"/>
        <v>300</v>
      </c>
      <c r="G96" s="221" t="s">
        <v>598</v>
      </c>
    </row>
    <row r="97" spans="1:7" ht="32.25" customHeight="1" x14ac:dyDescent="0.3">
      <c r="A97" s="205"/>
      <c r="B97" s="222"/>
      <c r="C97" s="82" t="s">
        <v>592</v>
      </c>
      <c r="D97" s="83">
        <v>8</v>
      </c>
      <c r="E97" s="51">
        <f t="shared" si="11"/>
        <v>10</v>
      </c>
      <c r="F97" s="51">
        <f t="shared" si="12"/>
        <v>80</v>
      </c>
      <c r="G97" s="221"/>
    </row>
    <row r="98" spans="1:7" ht="32.25" customHeight="1" x14ac:dyDescent="0.3">
      <c r="A98" s="205"/>
      <c r="B98" s="222"/>
      <c r="C98" s="82" t="s">
        <v>593</v>
      </c>
      <c r="D98" s="83">
        <v>6</v>
      </c>
      <c r="E98" s="51">
        <f t="shared" si="11"/>
        <v>10</v>
      </c>
      <c r="F98" s="51">
        <f t="shared" si="12"/>
        <v>60</v>
      </c>
      <c r="G98" s="221"/>
    </row>
    <row r="99" spans="1:7" ht="32.25" customHeight="1" x14ac:dyDescent="0.3">
      <c r="A99" s="205"/>
      <c r="B99" s="222"/>
      <c r="C99" s="82" t="s">
        <v>594</v>
      </c>
      <c r="D99" s="83">
        <v>3</v>
      </c>
      <c r="E99" s="51">
        <f t="shared" si="11"/>
        <v>10</v>
      </c>
      <c r="F99" s="51">
        <f t="shared" si="12"/>
        <v>30</v>
      </c>
      <c r="G99" s="221"/>
    </row>
    <row r="100" spans="1:7" ht="32.25" customHeight="1" x14ac:dyDescent="0.3">
      <c r="A100" s="205"/>
      <c r="B100" s="222"/>
      <c r="C100" s="82" t="s">
        <v>595</v>
      </c>
      <c r="D100" s="83">
        <v>3</v>
      </c>
      <c r="E100" s="51">
        <f t="shared" si="11"/>
        <v>10</v>
      </c>
      <c r="F100" s="51">
        <f t="shared" si="12"/>
        <v>30</v>
      </c>
      <c r="G100" s="221"/>
    </row>
    <row r="101" spans="1:7" ht="32.25" customHeight="1" x14ac:dyDescent="0.3">
      <c r="A101" s="205"/>
      <c r="B101" s="222"/>
      <c r="C101" s="82" t="s">
        <v>596</v>
      </c>
      <c r="D101" s="83">
        <v>3</v>
      </c>
      <c r="E101" s="51">
        <f t="shared" si="11"/>
        <v>10</v>
      </c>
      <c r="F101" s="51">
        <f t="shared" si="12"/>
        <v>30</v>
      </c>
      <c r="G101" s="221"/>
    </row>
    <row r="102" spans="1:7" ht="32.25" customHeight="1" x14ac:dyDescent="0.3">
      <c r="A102" s="205"/>
      <c r="B102" s="222"/>
      <c r="C102" s="82" t="s">
        <v>597</v>
      </c>
      <c r="D102" s="83">
        <v>0.2</v>
      </c>
      <c r="E102" s="51">
        <f t="shared" si="11"/>
        <v>10</v>
      </c>
      <c r="F102" s="51">
        <f t="shared" si="12"/>
        <v>2</v>
      </c>
      <c r="G102" s="221"/>
    </row>
    <row r="103" spans="1:7" ht="32.25" customHeight="1" x14ac:dyDescent="0.3">
      <c r="A103" s="217"/>
      <c r="B103" s="138" t="s">
        <v>80</v>
      </c>
      <c r="C103" s="138" t="s">
        <v>80</v>
      </c>
      <c r="D103" s="14">
        <v>20</v>
      </c>
      <c r="E103" s="51">
        <f t="shared" si="11"/>
        <v>10</v>
      </c>
      <c r="F103" s="51">
        <f t="shared" si="12"/>
        <v>200</v>
      </c>
      <c r="G103" s="50"/>
    </row>
    <row r="104" spans="1:7" ht="32.25" customHeight="1" x14ac:dyDescent="0.3">
      <c r="A104" s="229" t="s">
        <v>20</v>
      </c>
      <c r="B104" s="197" t="s">
        <v>734</v>
      </c>
      <c r="C104" s="190" t="s">
        <v>735</v>
      </c>
      <c r="D104" s="47">
        <v>100</v>
      </c>
      <c r="E104" s="68">
        <f>$E$71</f>
        <v>5</v>
      </c>
      <c r="F104" s="68">
        <f>D104*E104</f>
        <v>500</v>
      </c>
      <c r="G104" s="233" t="s">
        <v>4</v>
      </c>
    </row>
    <row r="105" spans="1:7" ht="32.25" customHeight="1" x14ac:dyDescent="0.3">
      <c r="A105" s="230"/>
      <c r="B105" s="193" t="s">
        <v>74</v>
      </c>
      <c r="C105" s="107" t="s">
        <v>736</v>
      </c>
      <c r="D105" s="108">
        <v>10</v>
      </c>
      <c r="E105" s="68">
        <f>$E$71</f>
        <v>5</v>
      </c>
      <c r="F105" s="68">
        <f>D105*E105</f>
        <v>50</v>
      </c>
      <c r="G105" s="234"/>
    </row>
    <row r="106" spans="1:7" ht="51" customHeight="1" x14ac:dyDescent="0.3">
      <c r="A106" s="264" t="s">
        <v>728</v>
      </c>
      <c r="B106" s="265"/>
      <c r="C106" s="265"/>
      <c r="D106" s="265"/>
      <c r="E106" s="265"/>
      <c r="F106" s="265"/>
      <c r="G106" s="266"/>
    </row>
    <row r="107" spans="1:7" ht="32.25" customHeight="1" x14ac:dyDescent="0.3">
      <c r="A107" s="208">
        <f>A70+1</f>
        <v>44707</v>
      </c>
      <c r="B107" s="209"/>
      <c r="C107" s="8" t="s">
        <v>42</v>
      </c>
      <c r="D107" s="8" t="s">
        <v>37</v>
      </c>
      <c r="E107" s="5" t="s">
        <v>41</v>
      </c>
      <c r="F107" s="210" t="s">
        <v>50</v>
      </c>
      <c r="G107" s="134" t="s">
        <v>755</v>
      </c>
    </row>
    <row r="108" spans="1:7" ht="32.25" customHeight="1" x14ac:dyDescent="0.3">
      <c r="A108" s="209"/>
      <c r="B108" s="209"/>
      <c r="C108" s="8" t="s">
        <v>40</v>
      </c>
      <c r="D108" s="133">
        <v>10</v>
      </c>
      <c r="E108" s="133">
        <v>5</v>
      </c>
      <c r="F108" s="210"/>
      <c r="G108" s="211" t="s">
        <v>2</v>
      </c>
    </row>
    <row r="109" spans="1:7" ht="32.25" customHeight="1" x14ac:dyDescent="0.3">
      <c r="A109" s="209"/>
      <c r="B109" s="209"/>
      <c r="C109" s="8" t="s">
        <v>38</v>
      </c>
      <c r="D109" s="133">
        <v>0</v>
      </c>
      <c r="E109" s="7"/>
      <c r="F109" s="210"/>
      <c r="G109" s="211"/>
    </row>
    <row r="110" spans="1:7" ht="32.25" customHeight="1" x14ac:dyDescent="0.3">
      <c r="A110" s="24" t="s">
        <v>35</v>
      </c>
      <c r="B110" s="84" t="s">
        <v>36</v>
      </c>
      <c r="C110" s="84" t="s">
        <v>8</v>
      </c>
      <c r="D110" s="84" t="s">
        <v>14</v>
      </c>
      <c r="E110" s="84" t="s">
        <v>39</v>
      </c>
      <c r="F110" s="84" t="s">
        <v>24</v>
      </c>
      <c r="G110" s="84" t="s">
        <v>13</v>
      </c>
    </row>
    <row r="111" spans="1:7" ht="32.25" customHeight="1" x14ac:dyDescent="0.3">
      <c r="A111" s="212" t="s">
        <v>15</v>
      </c>
      <c r="B111" s="138" t="s">
        <v>529</v>
      </c>
      <c r="C111" s="134" t="s">
        <v>599</v>
      </c>
      <c r="D111" s="47">
        <v>100</v>
      </c>
      <c r="E111" s="51">
        <f>$E$108</f>
        <v>5</v>
      </c>
      <c r="F111" s="14">
        <f>D111*E111</f>
        <v>500</v>
      </c>
      <c r="G111" s="50" t="s">
        <v>4</v>
      </c>
    </row>
    <row r="112" spans="1:7" ht="32.25" customHeight="1" x14ac:dyDescent="0.3">
      <c r="A112" s="236"/>
      <c r="B112" s="138" t="s">
        <v>67</v>
      </c>
      <c r="C112" s="82" t="s">
        <v>600</v>
      </c>
      <c r="D112" s="83">
        <v>150</v>
      </c>
      <c r="E112" s="51">
        <f>$E$108</f>
        <v>5</v>
      </c>
      <c r="F112" s="14">
        <f>D112*E112</f>
        <v>750</v>
      </c>
      <c r="G112" s="50"/>
    </row>
    <row r="113" spans="1:7" ht="32.25" customHeight="1" x14ac:dyDescent="0.3">
      <c r="A113" s="235" t="s">
        <v>37</v>
      </c>
      <c r="B113" s="222" t="s">
        <v>59</v>
      </c>
      <c r="C113" s="137" t="s">
        <v>29</v>
      </c>
      <c r="D113" s="51">
        <v>50</v>
      </c>
      <c r="E113" s="51">
        <f>$D$108+$D$109</f>
        <v>10</v>
      </c>
      <c r="F113" s="51">
        <f>D113*$D$108+D113*2.1*$D$109</f>
        <v>500</v>
      </c>
      <c r="G113" s="225" t="s">
        <v>63</v>
      </c>
    </row>
    <row r="114" spans="1:7" ht="32.25" customHeight="1" x14ac:dyDescent="0.3">
      <c r="A114" s="230"/>
      <c r="B114" s="222"/>
      <c r="C114" s="137" t="s">
        <v>75</v>
      </c>
      <c r="D114" s="47">
        <v>5</v>
      </c>
      <c r="E114" s="51">
        <f t="shared" ref="E114:E137" si="13">$D$108+$D$109</f>
        <v>10</v>
      </c>
      <c r="F114" s="51">
        <f t="shared" ref="F114:F137" si="14">D114*$D$108+D114*2.1*$D$109</f>
        <v>50</v>
      </c>
      <c r="G114" s="225"/>
    </row>
    <row r="115" spans="1:7" ht="32.25" customHeight="1" x14ac:dyDescent="0.3">
      <c r="A115" s="230"/>
      <c r="B115" s="222" t="s">
        <v>530</v>
      </c>
      <c r="C115" s="91" t="s">
        <v>10</v>
      </c>
      <c r="D115" s="92">
        <v>0.5</v>
      </c>
      <c r="E115" s="51">
        <f t="shared" si="13"/>
        <v>10</v>
      </c>
      <c r="F115" s="51">
        <f t="shared" si="14"/>
        <v>5</v>
      </c>
      <c r="G115" s="224" t="s">
        <v>601</v>
      </c>
    </row>
    <row r="116" spans="1:7" ht="32.25" customHeight="1" x14ac:dyDescent="0.3">
      <c r="A116" s="230"/>
      <c r="B116" s="222"/>
      <c r="C116" s="91" t="s">
        <v>33</v>
      </c>
      <c r="D116" s="92">
        <v>2</v>
      </c>
      <c r="E116" s="51">
        <f t="shared" si="13"/>
        <v>10</v>
      </c>
      <c r="F116" s="51">
        <f t="shared" si="14"/>
        <v>20</v>
      </c>
      <c r="G116" s="224"/>
    </row>
    <row r="117" spans="1:7" ht="32.25" customHeight="1" x14ac:dyDescent="0.3">
      <c r="A117" s="230"/>
      <c r="B117" s="222"/>
      <c r="C117" s="91" t="s">
        <v>11</v>
      </c>
      <c r="D117" s="92">
        <v>3</v>
      </c>
      <c r="E117" s="51">
        <f t="shared" si="13"/>
        <v>10</v>
      </c>
      <c r="F117" s="51">
        <f t="shared" si="14"/>
        <v>30</v>
      </c>
      <c r="G117" s="224"/>
    </row>
    <row r="118" spans="1:7" ht="32.25" customHeight="1" x14ac:dyDescent="0.3">
      <c r="A118" s="230"/>
      <c r="B118" s="222"/>
      <c r="C118" s="91" t="s">
        <v>120</v>
      </c>
      <c r="D118" s="92">
        <v>35</v>
      </c>
      <c r="E118" s="51">
        <f t="shared" si="13"/>
        <v>10</v>
      </c>
      <c r="F118" s="51">
        <f t="shared" si="14"/>
        <v>350</v>
      </c>
      <c r="G118" s="224"/>
    </row>
    <row r="119" spans="1:7" ht="32.25" customHeight="1" x14ac:dyDescent="0.3">
      <c r="A119" s="230"/>
      <c r="B119" s="222"/>
      <c r="C119" s="91" t="s">
        <v>25</v>
      </c>
      <c r="D119" s="92">
        <v>0.5</v>
      </c>
      <c r="E119" s="51">
        <f t="shared" si="13"/>
        <v>10</v>
      </c>
      <c r="F119" s="51">
        <f t="shared" si="14"/>
        <v>5</v>
      </c>
      <c r="G119" s="224"/>
    </row>
    <row r="120" spans="1:7" ht="32.25" customHeight="1" x14ac:dyDescent="0.3">
      <c r="A120" s="230"/>
      <c r="B120" s="222" t="s">
        <v>531</v>
      </c>
      <c r="C120" s="91" t="s">
        <v>58</v>
      </c>
      <c r="D120" s="92">
        <v>30</v>
      </c>
      <c r="E120" s="51">
        <f t="shared" si="13"/>
        <v>10</v>
      </c>
      <c r="F120" s="51">
        <f t="shared" si="14"/>
        <v>300</v>
      </c>
      <c r="G120" s="223" t="s">
        <v>602</v>
      </c>
    </row>
    <row r="121" spans="1:7" ht="32.25" customHeight="1" x14ac:dyDescent="0.3">
      <c r="A121" s="230"/>
      <c r="B121" s="222"/>
      <c r="C121" s="91" t="s">
        <v>28</v>
      </c>
      <c r="D121" s="92">
        <v>0.10000000149011612</v>
      </c>
      <c r="E121" s="51">
        <f t="shared" si="13"/>
        <v>10</v>
      </c>
      <c r="F121" s="51">
        <f t="shared" si="14"/>
        <v>1.0000000149011612</v>
      </c>
      <c r="G121" s="223"/>
    </row>
    <row r="122" spans="1:7" ht="32.25" customHeight="1" x14ac:dyDescent="0.3">
      <c r="A122" s="230"/>
      <c r="B122" s="222"/>
      <c r="C122" s="91" t="s">
        <v>48</v>
      </c>
      <c r="D122" s="92">
        <v>0.20000000298023224</v>
      </c>
      <c r="E122" s="51">
        <f t="shared" si="13"/>
        <v>10</v>
      </c>
      <c r="F122" s="51">
        <f t="shared" si="14"/>
        <v>2.0000000298023224</v>
      </c>
      <c r="G122" s="223"/>
    </row>
    <row r="123" spans="1:7" ht="32.25" customHeight="1" x14ac:dyDescent="0.3">
      <c r="A123" s="230"/>
      <c r="B123" s="222"/>
      <c r="C123" s="91" t="s">
        <v>25</v>
      </c>
      <c r="D123" s="92">
        <v>1</v>
      </c>
      <c r="E123" s="51">
        <f t="shared" si="13"/>
        <v>10</v>
      </c>
      <c r="F123" s="51">
        <f t="shared" si="14"/>
        <v>10</v>
      </c>
      <c r="G123" s="223"/>
    </row>
    <row r="124" spans="1:7" ht="32.25" customHeight="1" x14ac:dyDescent="0.3">
      <c r="A124" s="230"/>
      <c r="B124" s="222"/>
      <c r="C124" s="91" t="s">
        <v>47</v>
      </c>
      <c r="D124" s="92">
        <v>2.5</v>
      </c>
      <c r="E124" s="51">
        <f t="shared" si="13"/>
        <v>10</v>
      </c>
      <c r="F124" s="51">
        <f t="shared" si="14"/>
        <v>25</v>
      </c>
      <c r="G124" s="223"/>
    </row>
    <row r="125" spans="1:7" ht="32.25" customHeight="1" x14ac:dyDescent="0.3">
      <c r="A125" s="230"/>
      <c r="B125" s="222"/>
      <c r="C125" s="91" t="s">
        <v>30</v>
      </c>
      <c r="D125" s="92">
        <v>3</v>
      </c>
      <c r="E125" s="51">
        <f t="shared" si="13"/>
        <v>10</v>
      </c>
      <c r="F125" s="51">
        <f t="shared" si="14"/>
        <v>30</v>
      </c>
      <c r="G125" s="223"/>
    </row>
    <row r="126" spans="1:7" ht="32.25" customHeight="1" x14ac:dyDescent="0.3">
      <c r="A126" s="230"/>
      <c r="B126" s="222"/>
      <c r="C126" s="91" t="s">
        <v>11</v>
      </c>
      <c r="D126" s="92">
        <v>5</v>
      </c>
      <c r="E126" s="51">
        <f t="shared" si="13"/>
        <v>10</v>
      </c>
      <c r="F126" s="51">
        <f t="shared" si="14"/>
        <v>50</v>
      </c>
      <c r="G126" s="223"/>
    </row>
    <row r="127" spans="1:7" ht="32.25" customHeight="1" x14ac:dyDescent="0.3">
      <c r="A127" s="230"/>
      <c r="B127" s="222"/>
      <c r="C127" s="91" t="s">
        <v>445</v>
      </c>
      <c r="D127" s="92">
        <v>7.5</v>
      </c>
      <c r="E127" s="51">
        <f t="shared" si="13"/>
        <v>10</v>
      </c>
      <c r="F127" s="51">
        <f t="shared" si="14"/>
        <v>75</v>
      </c>
      <c r="G127" s="223"/>
    </row>
    <row r="128" spans="1:7" ht="32.25" customHeight="1" x14ac:dyDescent="0.3">
      <c r="A128" s="230"/>
      <c r="B128" s="222"/>
      <c r="C128" s="91" t="s">
        <v>446</v>
      </c>
      <c r="D128" s="92">
        <v>7.5</v>
      </c>
      <c r="E128" s="51">
        <f t="shared" si="13"/>
        <v>10</v>
      </c>
      <c r="F128" s="51">
        <f t="shared" si="14"/>
        <v>75</v>
      </c>
      <c r="G128" s="223"/>
    </row>
    <row r="129" spans="1:7" ht="32.25" customHeight="1" x14ac:dyDescent="0.3">
      <c r="A129" s="230"/>
      <c r="B129" s="222" t="s">
        <v>532</v>
      </c>
      <c r="C129" s="82" t="s">
        <v>603</v>
      </c>
      <c r="D129" s="83">
        <v>60</v>
      </c>
      <c r="E129" s="51">
        <f t="shared" si="13"/>
        <v>10</v>
      </c>
      <c r="F129" s="51">
        <f t="shared" si="14"/>
        <v>600</v>
      </c>
      <c r="G129" s="223" t="s">
        <v>608</v>
      </c>
    </row>
    <row r="130" spans="1:7" ht="32.25" customHeight="1" x14ac:dyDescent="0.3">
      <c r="A130" s="230"/>
      <c r="B130" s="222"/>
      <c r="C130" s="82" t="s">
        <v>604</v>
      </c>
      <c r="D130" s="83">
        <v>3</v>
      </c>
      <c r="E130" s="51">
        <f t="shared" si="13"/>
        <v>10</v>
      </c>
      <c r="F130" s="51">
        <f t="shared" si="14"/>
        <v>30</v>
      </c>
      <c r="G130" s="223"/>
    </row>
    <row r="131" spans="1:7" ht="32.25" customHeight="1" x14ac:dyDescent="0.3">
      <c r="A131" s="230"/>
      <c r="B131" s="222"/>
      <c r="C131" s="82" t="s">
        <v>494</v>
      </c>
      <c r="D131" s="83">
        <v>1</v>
      </c>
      <c r="E131" s="51">
        <f t="shared" si="13"/>
        <v>10</v>
      </c>
      <c r="F131" s="51">
        <f t="shared" si="14"/>
        <v>10</v>
      </c>
      <c r="G131" s="223"/>
    </row>
    <row r="132" spans="1:7" ht="32.25" customHeight="1" x14ac:dyDescent="0.3">
      <c r="A132" s="230"/>
      <c r="B132" s="222"/>
      <c r="C132" s="82" t="s">
        <v>605</v>
      </c>
      <c r="D132" s="83">
        <v>1</v>
      </c>
      <c r="E132" s="51">
        <f t="shared" si="13"/>
        <v>10</v>
      </c>
      <c r="F132" s="51">
        <f t="shared" si="14"/>
        <v>10</v>
      </c>
      <c r="G132" s="223"/>
    </row>
    <row r="133" spans="1:7" ht="32.25" customHeight="1" x14ac:dyDescent="0.3">
      <c r="A133" s="230"/>
      <c r="B133" s="222"/>
      <c r="C133" s="82" t="s">
        <v>606</v>
      </c>
      <c r="D133" s="83">
        <v>0.2</v>
      </c>
      <c r="E133" s="51">
        <f t="shared" si="13"/>
        <v>10</v>
      </c>
      <c r="F133" s="51">
        <f t="shared" si="14"/>
        <v>2</v>
      </c>
      <c r="G133" s="223"/>
    </row>
    <row r="134" spans="1:7" ht="32.25" customHeight="1" x14ac:dyDescent="0.3">
      <c r="A134" s="230"/>
      <c r="B134" s="222"/>
      <c r="C134" s="82" t="s">
        <v>607</v>
      </c>
      <c r="D134" s="83">
        <v>0.2</v>
      </c>
      <c r="E134" s="51">
        <f t="shared" si="13"/>
        <v>10</v>
      </c>
      <c r="F134" s="51">
        <f t="shared" si="14"/>
        <v>2</v>
      </c>
      <c r="G134" s="223"/>
    </row>
    <row r="135" spans="1:7" ht="32.25" customHeight="1" x14ac:dyDescent="0.3">
      <c r="A135" s="230"/>
      <c r="B135" s="222"/>
      <c r="C135" s="82" t="s">
        <v>553</v>
      </c>
      <c r="D135" s="83">
        <v>0.1</v>
      </c>
      <c r="E135" s="51">
        <f t="shared" si="13"/>
        <v>10</v>
      </c>
      <c r="F135" s="51">
        <f t="shared" si="14"/>
        <v>1</v>
      </c>
      <c r="G135" s="223"/>
    </row>
    <row r="136" spans="1:7" ht="32.25" customHeight="1" x14ac:dyDescent="0.3">
      <c r="A136" s="230"/>
      <c r="B136" s="222"/>
      <c r="C136" s="82" t="s">
        <v>477</v>
      </c>
      <c r="D136" s="83">
        <v>0.1</v>
      </c>
      <c r="E136" s="51">
        <f t="shared" si="13"/>
        <v>10</v>
      </c>
      <c r="F136" s="51">
        <f t="shared" si="14"/>
        <v>1</v>
      </c>
      <c r="G136" s="223"/>
    </row>
    <row r="137" spans="1:7" ht="32.25" customHeight="1" x14ac:dyDescent="0.3">
      <c r="A137" s="263"/>
      <c r="B137" s="138" t="s">
        <v>80</v>
      </c>
      <c r="C137" s="138" t="s">
        <v>57</v>
      </c>
      <c r="D137" s="14">
        <v>20</v>
      </c>
      <c r="E137" s="51">
        <f t="shared" si="13"/>
        <v>10</v>
      </c>
      <c r="F137" s="51">
        <f t="shared" si="14"/>
        <v>200</v>
      </c>
      <c r="G137" s="50"/>
    </row>
    <row r="138" spans="1:7" ht="32.25" customHeight="1" x14ac:dyDescent="0.3">
      <c r="A138" s="212" t="s">
        <v>20</v>
      </c>
      <c r="B138" s="268" t="s">
        <v>533</v>
      </c>
      <c r="C138" s="138" t="s">
        <v>609</v>
      </c>
      <c r="D138" s="14">
        <v>70</v>
      </c>
      <c r="E138" s="68">
        <f>$E$108</f>
        <v>5</v>
      </c>
      <c r="F138" s="68">
        <f>D138*E138</f>
        <v>350</v>
      </c>
      <c r="G138" s="233" t="s">
        <v>611</v>
      </c>
    </row>
    <row r="139" spans="1:7" ht="32.25" customHeight="1" x14ac:dyDescent="0.3">
      <c r="A139" s="205"/>
      <c r="B139" s="269"/>
      <c r="C139" s="144" t="s">
        <v>610</v>
      </c>
      <c r="D139" s="14">
        <v>5</v>
      </c>
      <c r="E139" s="68">
        <f t="shared" ref="E139" si="15">$E$108</f>
        <v>5</v>
      </c>
      <c r="F139" s="68">
        <f>D139*E139</f>
        <v>25</v>
      </c>
      <c r="G139" s="234"/>
    </row>
    <row r="140" spans="1:7" ht="51" customHeight="1" x14ac:dyDescent="0.3">
      <c r="A140" s="228" t="s">
        <v>722</v>
      </c>
      <c r="B140" s="207"/>
      <c r="C140" s="207"/>
      <c r="D140" s="207"/>
      <c r="E140" s="207"/>
      <c r="F140" s="207"/>
      <c r="G140" s="207"/>
    </row>
    <row r="141" spans="1:7" ht="32.25" customHeight="1" x14ac:dyDescent="0.3">
      <c r="A141" s="208">
        <f>A107+1</f>
        <v>44708</v>
      </c>
      <c r="B141" s="209"/>
      <c r="C141" s="8" t="s">
        <v>42</v>
      </c>
      <c r="D141" s="8" t="s">
        <v>37</v>
      </c>
      <c r="E141" s="5" t="s">
        <v>41</v>
      </c>
      <c r="F141" s="210" t="s">
        <v>50</v>
      </c>
      <c r="G141" s="134" t="s">
        <v>755</v>
      </c>
    </row>
    <row r="142" spans="1:7" ht="32.25" customHeight="1" x14ac:dyDescent="0.3">
      <c r="A142" s="209"/>
      <c r="B142" s="209"/>
      <c r="C142" s="8" t="s">
        <v>40</v>
      </c>
      <c r="D142" s="133">
        <v>10</v>
      </c>
      <c r="E142" s="133">
        <v>5</v>
      </c>
      <c r="F142" s="210"/>
      <c r="G142" s="211" t="s">
        <v>2</v>
      </c>
    </row>
    <row r="143" spans="1:7" ht="32.25" customHeight="1" x14ac:dyDescent="0.3">
      <c r="A143" s="209"/>
      <c r="B143" s="209"/>
      <c r="C143" s="8" t="s">
        <v>38</v>
      </c>
      <c r="D143" s="133">
        <v>0</v>
      </c>
      <c r="E143" s="7"/>
      <c r="F143" s="210"/>
      <c r="G143" s="211"/>
    </row>
    <row r="144" spans="1:7" ht="32.25" customHeight="1" x14ac:dyDescent="0.3">
      <c r="A144" s="24" t="s">
        <v>35</v>
      </c>
      <c r="B144" s="84" t="s">
        <v>36</v>
      </c>
      <c r="C144" s="84" t="s">
        <v>8</v>
      </c>
      <c r="D144" s="84" t="s">
        <v>14</v>
      </c>
      <c r="E144" s="84" t="s">
        <v>39</v>
      </c>
      <c r="F144" s="84" t="s">
        <v>24</v>
      </c>
      <c r="G144" s="84" t="s">
        <v>13</v>
      </c>
    </row>
    <row r="145" spans="1:7" ht="32.25" customHeight="1" x14ac:dyDescent="0.3">
      <c r="A145" s="212" t="s">
        <v>15</v>
      </c>
      <c r="B145" s="213" t="s">
        <v>742</v>
      </c>
      <c r="C145" s="195" t="s">
        <v>743</v>
      </c>
      <c r="D145" s="92">
        <v>20</v>
      </c>
      <c r="E145" s="51">
        <f>$E$142</f>
        <v>5</v>
      </c>
      <c r="F145" s="14">
        <f>D145*E145</f>
        <v>100</v>
      </c>
      <c r="G145" s="215" t="s">
        <v>745</v>
      </c>
    </row>
    <row r="146" spans="1:7" ht="32.25" customHeight="1" x14ac:dyDescent="0.3">
      <c r="A146" s="205"/>
      <c r="B146" s="214"/>
      <c r="C146" s="91" t="s">
        <v>703</v>
      </c>
      <c r="D146" s="92">
        <v>15</v>
      </c>
      <c r="E146" s="51">
        <f>$E$142</f>
        <v>5</v>
      </c>
      <c r="F146" s="14">
        <f>D146*E146</f>
        <v>75</v>
      </c>
      <c r="G146" s="216"/>
    </row>
    <row r="147" spans="1:7" ht="32.25" customHeight="1" x14ac:dyDescent="0.3">
      <c r="A147" s="205"/>
      <c r="B147" s="257"/>
      <c r="C147" s="91" t="s">
        <v>744</v>
      </c>
      <c r="D147" s="92">
        <v>10</v>
      </c>
      <c r="E147" s="51">
        <f>$E$142</f>
        <v>5</v>
      </c>
      <c r="F147" s="14">
        <f>D147*E147</f>
        <v>50</v>
      </c>
      <c r="G147" s="267"/>
    </row>
    <row r="148" spans="1:7" ht="32.25" customHeight="1" x14ac:dyDescent="0.3">
      <c r="A148" s="204" t="s">
        <v>37</v>
      </c>
      <c r="B148" s="130" t="s">
        <v>60</v>
      </c>
      <c r="C148" s="137" t="s">
        <v>504</v>
      </c>
      <c r="D148" s="51">
        <v>55</v>
      </c>
      <c r="E148" s="51">
        <f>$D$142+$D$143</f>
        <v>10</v>
      </c>
      <c r="F148" s="51">
        <f>D148*$D$142+D148*2.1*$D$143</f>
        <v>550</v>
      </c>
      <c r="G148" s="135" t="s">
        <v>65</v>
      </c>
    </row>
    <row r="149" spans="1:7" ht="32.25" customHeight="1" x14ac:dyDescent="0.3">
      <c r="A149" s="205"/>
      <c r="B149" s="218" t="s">
        <v>534</v>
      </c>
      <c r="C149" s="82" t="s">
        <v>612</v>
      </c>
      <c r="D149" s="83">
        <v>38</v>
      </c>
      <c r="E149" s="51">
        <f t="shared" ref="E149:E173" si="16">$D$142+$D$143</f>
        <v>10</v>
      </c>
      <c r="F149" s="51">
        <f t="shared" ref="F149:F173" si="17">D149*$D$142+D149*2.1*$D$143</f>
        <v>380</v>
      </c>
      <c r="G149" s="220" t="s">
        <v>615</v>
      </c>
    </row>
    <row r="150" spans="1:7" ht="32.25" customHeight="1" x14ac:dyDescent="0.3">
      <c r="A150" s="205"/>
      <c r="B150" s="219"/>
      <c r="C150" s="82" t="s">
        <v>505</v>
      </c>
      <c r="D150" s="83">
        <v>6</v>
      </c>
      <c r="E150" s="51">
        <f t="shared" si="16"/>
        <v>10</v>
      </c>
      <c r="F150" s="51">
        <f t="shared" si="17"/>
        <v>60</v>
      </c>
      <c r="G150" s="221"/>
    </row>
    <row r="151" spans="1:7" ht="32.25" customHeight="1" x14ac:dyDescent="0.3">
      <c r="A151" s="205"/>
      <c r="B151" s="219"/>
      <c r="C151" s="82" t="s">
        <v>465</v>
      </c>
      <c r="D151" s="83">
        <v>1.5</v>
      </c>
      <c r="E151" s="51">
        <f t="shared" si="16"/>
        <v>10</v>
      </c>
      <c r="F151" s="51">
        <f t="shared" si="17"/>
        <v>15</v>
      </c>
      <c r="G151" s="221"/>
    </row>
    <row r="152" spans="1:7" ht="32.25" customHeight="1" x14ac:dyDescent="0.3">
      <c r="A152" s="205"/>
      <c r="B152" s="219"/>
      <c r="C152" s="82" t="s">
        <v>613</v>
      </c>
      <c r="D152" s="83">
        <v>1</v>
      </c>
      <c r="E152" s="51">
        <f t="shared" si="16"/>
        <v>10</v>
      </c>
      <c r="F152" s="51">
        <f t="shared" si="17"/>
        <v>10</v>
      </c>
      <c r="G152" s="221"/>
    </row>
    <row r="153" spans="1:7" ht="32.25" customHeight="1" x14ac:dyDescent="0.3">
      <c r="A153" s="205"/>
      <c r="B153" s="219"/>
      <c r="C153" s="82" t="s">
        <v>614</v>
      </c>
      <c r="D153" s="83">
        <v>0.3</v>
      </c>
      <c r="E153" s="51">
        <f t="shared" si="16"/>
        <v>10</v>
      </c>
      <c r="F153" s="51">
        <f t="shared" si="17"/>
        <v>3</v>
      </c>
      <c r="G153" s="221"/>
    </row>
    <row r="154" spans="1:7" ht="32.25" customHeight="1" x14ac:dyDescent="0.3">
      <c r="A154" s="205"/>
      <c r="B154" s="219"/>
      <c r="C154" s="82" t="s">
        <v>484</v>
      </c>
      <c r="D154" s="83">
        <v>0.3</v>
      </c>
      <c r="E154" s="51">
        <f t="shared" si="16"/>
        <v>10</v>
      </c>
      <c r="F154" s="51">
        <f t="shared" si="17"/>
        <v>3</v>
      </c>
      <c r="G154" s="221"/>
    </row>
    <row r="155" spans="1:7" ht="32.25" customHeight="1" x14ac:dyDescent="0.3">
      <c r="A155" s="205"/>
      <c r="B155" s="219"/>
      <c r="C155" s="82" t="s">
        <v>480</v>
      </c>
      <c r="D155" s="83">
        <v>0.1</v>
      </c>
      <c r="E155" s="51">
        <f t="shared" si="16"/>
        <v>10</v>
      </c>
      <c r="F155" s="51">
        <f t="shared" si="17"/>
        <v>1</v>
      </c>
      <c r="G155" s="221"/>
    </row>
    <row r="156" spans="1:7" ht="32.25" customHeight="1" x14ac:dyDescent="0.3">
      <c r="A156" s="205"/>
      <c r="B156" s="222" t="s">
        <v>535</v>
      </c>
      <c r="C156" s="91" t="s">
        <v>11</v>
      </c>
      <c r="D156" s="92">
        <v>5</v>
      </c>
      <c r="E156" s="51">
        <f t="shared" si="16"/>
        <v>10</v>
      </c>
      <c r="F156" s="51">
        <f t="shared" si="17"/>
        <v>50</v>
      </c>
      <c r="G156" s="225" t="s">
        <v>617</v>
      </c>
    </row>
    <row r="157" spans="1:7" ht="32.25" customHeight="1" x14ac:dyDescent="0.3">
      <c r="A157" s="205"/>
      <c r="B157" s="222"/>
      <c r="C157" s="91" t="s">
        <v>109</v>
      </c>
      <c r="D157" s="92">
        <v>30</v>
      </c>
      <c r="E157" s="51">
        <f t="shared" si="16"/>
        <v>10</v>
      </c>
      <c r="F157" s="51">
        <f t="shared" si="17"/>
        <v>300</v>
      </c>
      <c r="G157" s="225"/>
    </row>
    <row r="158" spans="1:7" ht="32.25" customHeight="1" x14ac:dyDescent="0.3">
      <c r="A158" s="205"/>
      <c r="B158" s="222"/>
      <c r="C158" s="91" t="s">
        <v>26</v>
      </c>
      <c r="D158" s="92">
        <v>5</v>
      </c>
      <c r="E158" s="51">
        <f t="shared" si="16"/>
        <v>10</v>
      </c>
      <c r="F158" s="51">
        <f t="shared" si="17"/>
        <v>50</v>
      </c>
      <c r="G158" s="225"/>
    </row>
    <row r="159" spans="1:7" ht="32.25" customHeight="1" x14ac:dyDescent="0.3">
      <c r="A159" s="205"/>
      <c r="B159" s="222"/>
      <c r="C159" s="91" t="s">
        <v>17</v>
      </c>
      <c r="D159" s="92">
        <v>5</v>
      </c>
      <c r="E159" s="51">
        <f t="shared" si="16"/>
        <v>10</v>
      </c>
      <c r="F159" s="51">
        <f t="shared" si="17"/>
        <v>50</v>
      </c>
      <c r="G159" s="225"/>
    </row>
    <row r="160" spans="1:7" ht="32.25" customHeight="1" x14ac:dyDescent="0.3">
      <c r="A160" s="205"/>
      <c r="B160" s="222"/>
      <c r="C160" s="91" t="s">
        <v>616</v>
      </c>
      <c r="D160" s="92">
        <v>3</v>
      </c>
      <c r="E160" s="51">
        <f t="shared" si="16"/>
        <v>10</v>
      </c>
      <c r="F160" s="51">
        <f t="shared" si="17"/>
        <v>30</v>
      </c>
      <c r="G160" s="225"/>
    </row>
    <row r="161" spans="1:7" ht="32.25" customHeight="1" x14ac:dyDescent="0.3">
      <c r="A161" s="205"/>
      <c r="B161" s="222"/>
      <c r="C161" s="91" t="s">
        <v>47</v>
      </c>
      <c r="D161" s="92">
        <v>2.5</v>
      </c>
      <c r="E161" s="51">
        <f t="shared" si="16"/>
        <v>10</v>
      </c>
      <c r="F161" s="51">
        <f t="shared" si="17"/>
        <v>25</v>
      </c>
      <c r="G161" s="225"/>
    </row>
    <row r="162" spans="1:7" ht="32.25" customHeight="1" x14ac:dyDescent="0.3">
      <c r="A162" s="205"/>
      <c r="B162" s="222"/>
      <c r="C162" s="91" t="s">
        <v>25</v>
      </c>
      <c r="D162" s="92">
        <v>1</v>
      </c>
      <c r="E162" s="51">
        <f t="shared" si="16"/>
        <v>10</v>
      </c>
      <c r="F162" s="51">
        <f t="shared" si="17"/>
        <v>10</v>
      </c>
      <c r="G162" s="225"/>
    </row>
    <row r="163" spans="1:7" ht="32.25" customHeight="1" x14ac:dyDescent="0.3">
      <c r="A163" s="205"/>
      <c r="B163" s="222"/>
      <c r="C163" s="91" t="s">
        <v>48</v>
      </c>
      <c r="D163" s="92">
        <v>0.20000000298023224</v>
      </c>
      <c r="E163" s="51">
        <f t="shared" si="16"/>
        <v>10</v>
      </c>
      <c r="F163" s="51">
        <f t="shared" si="17"/>
        <v>2.0000000298023224</v>
      </c>
      <c r="G163" s="225"/>
    </row>
    <row r="164" spans="1:7" ht="32.25" customHeight="1" x14ac:dyDescent="0.3">
      <c r="A164" s="205"/>
      <c r="B164" s="222"/>
      <c r="C164" s="91" t="s">
        <v>28</v>
      </c>
      <c r="D164" s="92">
        <v>0.10000000149011612</v>
      </c>
      <c r="E164" s="51">
        <f t="shared" si="16"/>
        <v>10</v>
      </c>
      <c r="F164" s="51">
        <f t="shared" si="17"/>
        <v>1.0000000149011612</v>
      </c>
      <c r="G164" s="225"/>
    </row>
    <row r="165" spans="1:7" ht="32.25" customHeight="1" x14ac:dyDescent="0.3">
      <c r="A165" s="205"/>
      <c r="B165" s="219" t="s">
        <v>536</v>
      </c>
      <c r="C165" s="91" t="s">
        <v>17</v>
      </c>
      <c r="D165" s="92">
        <v>10</v>
      </c>
      <c r="E165" s="51">
        <f t="shared" si="16"/>
        <v>10</v>
      </c>
      <c r="F165" s="51">
        <f t="shared" si="17"/>
        <v>100</v>
      </c>
      <c r="G165" s="227" t="s">
        <v>618</v>
      </c>
    </row>
    <row r="166" spans="1:7" ht="32.25" customHeight="1" x14ac:dyDescent="0.3">
      <c r="A166" s="205"/>
      <c r="B166" s="219"/>
      <c r="C166" s="91" t="s">
        <v>34</v>
      </c>
      <c r="D166" s="92">
        <v>0.20000000298023224</v>
      </c>
      <c r="E166" s="51">
        <f t="shared" si="16"/>
        <v>10</v>
      </c>
      <c r="F166" s="51">
        <f t="shared" si="17"/>
        <v>2.0000000298023224</v>
      </c>
      <c r="G166" s="227"/>
    </row>
    <row r="167" spans="1:7" ht="32.25" customHeight="1" x14ac:dyDescent="0.3">
      <c r="A167" s="205"/>
      <c r="B167" s="219"/>
      <c r="C167" s="91" t="s">
        <v>201</v>
      </c>
      <c r="D167" s="92">
        <v>0.20000000298023224</v>
      </c>
      <c r="E167" s="51">
        <f t="shared" si="16"/>
        <v>10</v>
      </c>
      <c r="F167" s="51">
        <f t="shared" si="17"/>
        <v>2.0000000298023224</v>
      </c>
      <c r="G167" s="227"/>
    </row>
    <row r="168" spans="1:7" ht="32.25" customHeight="1" x14ac:dyDescent="0.3">
      <c r="A168" s="205"/>
      <c r="B168" s="219"/>
      <c r="C168" s="91" t="s">
        <v>25</v>
      </c>
      <c r="D168" s="92">
        <v>0.20000000298023224</v>
      </c>
      <c r="E168" s="51">
        <f t="shared" si="16"/>
        <v>10</v>
      </c>
      <c r="F168" s="51">
        <f t="shared" si="17"/>
        <v>2.0000000298023224</v>
      </c>
      <c r="G168" s="227"/>
    </row>
    <row r="169" spans="1:7" ht="32.25" customHeight="1" x14ac:dyDescent="0.3">
      <c r="A169" s="205"/>
      <c r="B169" s="219"/>
      <c r="C169" s="91" t="s">
        <v>11</v>
      </c>
      <c r="D169" s="92">
        <v>1.5</v>
      </c>
      <c r="E169" s="51">
        <f t="shared" si="16"/>
        <v>10</v>
      </c>
      <c r="F169" s="51">
        <f t="shared" si="17"/>
        <v>15</v>
      </c>
      <c r="G169" s="227"/>
    </row>
    <row r="170" spans="1:7" ht="32.25" customHeight="1" x14ac:dyDescent="0.3">
      <c r="A170" s="205"/>
      <c r="B170" s="219"/>
      <c r="C170" s="91" t="s">
        <v>21</v>
      </c>
      <c r="D170" s="92">
        <v>2</v>
      </c>
      <c r="E170" s="51">
        <f t="shared" si="16"/>
        <v>10</v>
      </c>
      <c r="F170" s="51">
        <f t="shared" si="17"/>
        <v>20</v>
      </c>
      <c r="G170" s="227"/>
    </row>
    <row r="171" spans="1:7" ht="32.25" customHeight="1" x14ac:dyDescent="0.3">
      <c r="A171" s="205"/>
      <c r="B171" s="219"/>
      <c r="C171" s="91" t="s">
        <v>83</v>
      </c>
      <c r="D171" s="92">
        <v>35</v>
      </c>
      <c r="E171" s="51">
        <f t="shared" si="16"/>
        <v>10</v>
      </c>
      <c r="F171" s="51">
        <f t="shared" si="17"/>
        <v>350</v>
      </c>
      <c r="G171" s="227"/>
    </row>
    <row r="172" spans="1:7" ht="32.25" customHeight="1" x14ac:dyDescent="0.3">
      <c r="A172" s="205"/>
      <c r="B172" s="219"/>
      <c r="C172" s="91" t="s">
        <v>31</v>
      </c>
      <c r="D172" s="92">
        <v>0.10000000149011612</v>
      </c>
      <c r="E172" s="51">
        <f t="shared" si="16"/>
        <v>10</v>
      </c>
      <c r="F172" s="51">
        <f t="shared" si="17"/>
        <v>1.0000000149011612</v>
      </c>
      <c r="G172" s="227"/>
    </row>
    <row r="173" spans="1:7" ht="32.25" customHeight="1" x14ac:dyDescent="0.3">
      <c r="A173" s="217"/>
      <c r="B173" s="138" t="s">
        <v>78</v>
      </c>
      <c r="C173" s="138" t="s">
        <v>78</v>
      </c>
      <c r="D173" s="14">
        <v>20</v>
      </c>
      <c r="E173" s="51">
        <f t="shared" si="16"/>
        <v>10</v>
      </c>
      <c r="F173" s="51">
        <f t="shared" si="17"/>
        <v>200</v>
      </c>
      <c r="G173" s="50"/>
    </row>
    <row r="174" spans="1:7" ht="32.25" customHeight="1" x14ac:dyDescent="0.3">
      <c r="A174" s="229" t="s">
        <v>20</v>
      </c>
      <c r="B174" s="196" t="s">
        <v>740</v>
      </c>
      <c r="C174" s="91" t="s">
        <v>108</v>
      </c>
      <c r="D174" s="92">
        <v>30</v>
      </c>
      <c r="E174" s="51">
        <f t="shared" ref="E174:E175" si="18">$E$142</f>
        <v>5</v>
      </c>
      <c r="F174" s="51">
        <f t="shared" ref="F174:F175" si="19">D174*E174</f>
        <v>150</v>
      </c>
      <c r="G174" s="215"/>
    </row>
    <row r="175" spans="1:7" ht="32.25" customHeight="1" x14ac:dyDescent="0.3">
      <c r="A175" s="230"/>
      <c r="B175" s="194" t="s">
        <v>741</v>
      </c>
      <c r="C175" s="91" t="s">
        <v>741</v>
      </c>
      <c r="D175" s="92">
        <v>150</v>
      </c>
      <c r="E175" s="51">
        <f t="shared" si="18"/>
        <v>5</v>
      </c>
      <c r="F175" s="51">
        <f t="shared" si="19"/>
        <v>750</v>
      </c>
      <c r="G175" s="216"/>
    </row>
    <row r="176" spans="1:7" ht="54.95" customHeight="1" x14ac:dyDescent="0.3">
      <c r="A176" s="228" t="s">
        <v>701</v>
      </c>
      <c r="B176" s="207"/>
      <c r="C176" s="207"/>
      <c r="D176" s="207"/>
      <c r="E176" s="207"/>
      <c r="F176" s="207"/>
      <c r="G176" s="207"/>
    </row>
    <row r="177" spans="1:7" ht="32.25" customHeight="1" x14ac:dyDescent="0.3">
      <c r="A177" s="208">
        <f>A141+1</f>
        <v>44709</v>
      </c>
      <c r="B177" s="209"/>
      <c r="C177" s="8" t="s">
        <v>42</v>
      </c>
      <c r="D177" s="8" t="s">
        <v>37</v>
      </c>
      <c r="E177" s="5" t="s">
        <v>41</v>
      </c>
      <c r="F177" s="210" t="s">
        <v>50</v>
      </c>
      <c r="G177" s="134" t="s">
        <v>755</v>
      </c>
    </row>
    <row r="178" spans="1:7" ht="32.25" customHeight="1" x14ac:dyDescent="0.3">
      <c r="A178" s="209"/>
      <c r="B178" s="209"/>
      <c r="C178" s="8" t="s">
        <v>40</v>
      </c>
      <c r="D178" s="133">
        <v>10</v>
      </c>
      <c r="E178" s="133">
        <v>5</v>
      </c>
      <c r="F178" s="210"/>
      <c r="G178" s="211" t="s">
        <v>2</v>
      </c>
    </row>
    <row r="179" spans="1:7" ht="32.25" customHeight="1" x14ac:dyDescent="0.3">
      <c r="A179" s="209"/>
      <c r="B179" s="209"/>
      <c r="C179" s="8" t="s">
        <v>38</v>
      </c>
      <c r="D179" s="133">
        <v>0</v>
      </c>
      <c r="E179" s="7"/>
      <c r="F179" s="210"/>
      <c r="G179" s="211"/>
    </row>
    <row r="180" spans="1:7" ht="32.25" customHeight="1" x14ac:dyDescent="0.3">
      <c r="A180" s="84" t="s">
        <v>35</v>
      </c>
      <c r="B180" s="84" t="s">
        <v>36</v>
      </c>
      <c r="C180" s="84" t="s">
        <v>8</v>
      </c>
      <c r="D180" s="84" t="s">
        <v>14</v>
      </c>
      <c r="E180" s="84" t="s">
        <v>39</v>
      </c>
      <c r="F180" s="84" t="s">
        <v>24</v>
      </c>
      <c r="G180" s="84" t="s">
        <v>13</v>
      </c>
    </row>
    <row r="181" spans="1:7" ht="32.25" customHeight="1" x14ac:dyDescent="0.3">
      <c r="A181" s="258" t="s">
        <v>15</v>
      </c>
      <c r="B181" s="213" t="s">
        <v>537</v>
      </c>
      <c r="C181" s="91" t="s">
        <v>539</v>
      </c>
      <c r="D181" s="92">
        <v>2</v>
      </c>
      <c r="E181" s="51">
        <f>$E$178</f>
        <v>5</v>
      </c>
      <c r="F181" s="14">
        <f>D181*E181</f>
        <v>10</v>
      </c>
      <c r="G181" s="131"/>
    </row>
    <row r="182" spans="1:7" ht="32.25" customHeight="1" x14ac:dyDescent="0.3">
      <c r="A182" s="258"/>
      <c r="B182" s="214"/>
      <c r="C182" s="91" t="s">
        <v>540</v>
      </c>
      <c r="D182" s="92">
        <v>2</v>
      </c>
      <c r="E182" s="51">
        <f t="shared" ref="E182:E183" si="20">$E$178</f>
        <v>5</v>
      </c>
      <c r="F182" s="14">
        <f t="shared" ref="F182:F183" si="21">D182*E182</f>
        <v>10</v>
      </c>
      <c r="G182" s="175"/>
    </row>
    <row r="183" spans="1:7" ht="32.25" customHeight="1" x14ac:dyDescent="0.3">
      <c r="A183" s="258"/>
      <c r="B183" s="257"/>
      <c r="C183" s="91" t="s">
        <v>541</v>
      </c>
      <c r="D183" s="92">
        <v>2</v>
      </c>
      <c r="E183" s="51">
        <f t="shared" si="20"/>
        <v>5</v>
      </c>
      <c r="F183" s="14">
        <f t="shared" si="21"/>
        <v>10</v>
      </c>
      <c r="G183" s="175"/>
    </row>
    <row r="184" spans="1:7" ht="32.25" customHeight="1" x14ac:dyDescent="0.3">
      <c r="A184" s="258"/>
      <c r="B184" s="174" t="s">
        <v>97</v>
      </c>
      <c r="C184" s="91" t="s">
        <v>123</v>
      </c>
      <c r="D184" s="92">
        <v>80</v>
      </c>
      <c r="E184" s="51">
        <f>$E$178</f>
        <v>5</v>
      </c>
      <c r="F184" s="14">
        <f>D184*E184</f>
        <v>400</v>
      </c>
      <c r="G184" s="175"/>
    </row>
    <row r="185" spans="1:7" ht="32.25" customHeight="1" x14ac:dyDescent="0.3">
      <c r="A185" s="205" t="s">
        <v>763</v>
      </c>
      <c r="B185" s="218" t="s">
        <v>542</v>
      </c>
      <c r="C185" s="91" t="s">
        <v>115</v>
      </c>
      <c r="D185" s="92">
        <v>15</v>
      </c>
      <c r="E185" s="51">
        <f t="shared" ref="E185:E208" si="22">$D$178+$D$179</f>
        <v>10</v>
      </c>
      <c r="F185" s="51">
        <f t="shared" ref="F185:F208" si="23">D185*$D$178+D185*2.1*$D$179</f>
        <v>150</v>
      </c>
      <c r="G185" s="276" t="s">
        <v>620</v>
      </c>
    </row>
    <row r="186" spans="1:7" ht="32.25" customHeight="1" x14ac:dyDescent="0.3">
      <c r="A186" s="205"/>
      <c r="B186" s="219"/>
      <c r="C186" s="91" t="s">
        <v>619</v>
      </c>
      <c r="D186" s="92">
        <v>25</v>
      </c>
      <c r="E186" s="51">
        <f t="shared" si="22"/>
        <v>10</v>
      </c>
      <c r="F186" s="51">
        <f t="shared" si="23"/>
        <v>250</v>
      </c>
      <c r="G186" s="277"/>
    </row>
    <row r="187" spans="1:7" ht="32.25" customHeight="1" x14ac:dyDescent="0.3">
      <c r="A187" s="205"/>
      <c r="B187" s="219"/>
      <c r="C187" s="91" t="s">
        <v>11</v>
      </c>
      <c r="D187" s="92">
        <v>5</v>
      </c>
      <c r="E187" s="51">
        <f t="shared" si="22"/>
        <v>10</v>
      </c>
      <c r="F187" s="51">
        <f t="shared" si="23"/>
        <v>50</v>
      </c>
      <c r="G187" s="277"/>
    </row>
    <row r="188" spans="1:7" ht="32.25" customHeight="1" x14ac:dyDescent="0.3">
      <c r="A188" s="205"/>
      <c r="B188" s="219"/>
      <c r="C188" s="91" t="s">
        <v>25</v>
      </c>
      <c r="D188" s="92">
        <v>1</v>
      </c>
      <c r="E188" s="51">
        <f t="shared" si="22"/>
        <v>10</v>
      </c>
      <c r="F188" s="51">
        <f t="shared" si="23"/>
        <v>10</v>
      </c>
      <c r="G188" s="277"/>
    </row>
    <row r="189" spans="1:7" ht="32.25" customHeight="1" x14ac:dyDescent="0.3">
      <c r="A189" s="205"/>
      <c r="B189" s="219"/>
      <c r="C189" s="91" t="s">
        <v>32</v>
      </c>
      <c r="D189" s="92">
        <v>3</v>
      </c>
      <c r="E189" s="51">
        <f t="shared" si="22"/>
        <v>10</v>
      </c>
      <c r="F189" s="51">
        <f t="shared" si="23"/>
        <v>30</v>
      </c>
      <c r="G189" s="277"/>
    </row>
    <row r="190" spans="1:7" ht="32.25" customHeight="1" x14ac:dyDescent="0.3">
      <c r="A190" s="205"/>
      <c r="B190" s="219"/>
      <c r="C190" s="91" t="s">
        <v>48</v>
      </c>
      <c r="D190" s="92">
        <v>0.20000000298023224</v>
      </c>
      <c r="E190" s="51">
        <f t="shared" si="22"/>
        <v>10</v>
      </c>
      <c r="F190" s="51">
        <f t="shared" si="23"/>
        <v>2.0000000298023224</v>
      </c>
      <c r="G190" s="277"/>
    </row>
    <row r="191" spans="1:7" ht="32.25" customHeight="1" x14ac:dyDescent="0.3">
      <c r="A191" s="205"/>
      <c r="B191" s="219"/>
      <c r="C191" s="91" t="s">
        <v>68</v>
      </c>
      <c r="D191" s="92">
        <v>0.10000000149011612</v>
      </c>
      <c r="E191" s="51">
        <f t="shared" si="22"/>
        <v>10</v>
      </c>
      <c r="F191" s="51">
        <f t="shared" si="23"/>
        <v>1.0000000149011612</v>
      </c>
      <c r="G191" s="277"/>
    </row>
    <row r="192" spans="1:7" ht="32.25" customHeight="1" x14ac:dyDescent="0.3">
      <c r="A192" s="205"/>
      <c r="B192" s="219"/>
      <c r="C192" s="91" t="s">
        <v>28</v>
      </c>
      <c r="D192" s="92">
        <v>0.10000000149011612</v>
      </c>
      <c r="E192" s="51">
        <f t="shared" si="22"/>
        <v>10</v>
      </c>
      <c r="F192" s="51">
        <f t="shared" si="23"/>
        <v>1.0000000149011612</v>
      </c>
      <c r="G192" s="277"/>
    </row>
    <row r="193" spans="1:7" ht="32.25" customHeight="1" x14ac:dyDescent="0.3">
      <c r="A193" s="205"/>
      <c r="B193" s="219"/>
      <c r="C193" s="91" t="s">
        <v>29</v>
      </c>
      <c r="D193" s="92">
        <v>40</v>
      </c>
      <c r="E193" s="51">
        <f t="shared" si="22"/>
        <v>10</v>
      </c>
      <c r="F193" s="51">
        <f t="shared" si="23"/>
        <v>400</v>
      </c>
      <c r="G193" s="277"/>
    </row>
    <row r="194" spans="1:7" ht="32.25" customHeight="1" x14ac:dyDescent="0.3">
      <c r="A194" s="205"/>
      <c r="B194" s="222" t="s">
        <v>543</v>
      </c>
      <c r="C194" s="91" t="s">
        <v>11</v>
      </c>
      <c r="D194" s="92">
        <v>2.5</v>
      </c>
      <c r="E194" s="51">
        <f t="shared" si="22"/>
        <v>10</v>
      </c>
      <c r="F194" s="51">
        <f t="shared" si="23"/>
        <v>25</v>
      </c>
      <c r="G194" s="223" t="s">
        <v>622</v>
      </c>
    </row>
    <row r="195" spans="1:7" ht="32.25" customHeight="1" x14ac:dyDescent="0.3">
      <c r="A195" s="205"/>
      <c r="B195" s="222"/>
      <c r="C195" s="91" t="s">
        <v>621</v>
      </c>
      <c r="D195" s="92">
        <v>15</v>
      </c>
      <c r="E195" s="51">
        <f t="shared" si="22"/>
        <v>10</v>
      </c>
      <c r="F195" s="51">
        <f t="shared" si="23"/>
        <v>150</v>
      </c>
      <c r="G195" s="223"/>
    </row>
    <row r="196" spans="1:7" ht="32.25" customHeight="1" x14ac:dyDescent="0.3">
      <c r="A196" s="205"/>
      <c r="B196" s="222"/>
      <c r="C196" s="91" t="s">
        <v>52</v>
      </c>
      <c r="D196" s="92">
        <v>4</v>
      </c>
      <c r="E196" s="51">
        <f t="shared" si="22"/>
        <v>10</v>
      </c>
      <c r="F196" s="51">
        <f t="shared" si="23"/>
        <v>40</v>
      </c>
      <c r="G196" s="223"/>
    </row>
    <row r="197" spans="1:7" ht="32.25" customHeight="1" x14ac:dyDescent="0.3">
      <c r="A197" s="205"/>
      <c r="B197" s="222"/>
      <c r="C197" s="91" t="s">
        <v>25</v>
      </c>
      <c r="D197" s="92">
        <v>0.5</v>
      </c>
      <c r="E197" s="51">
        <f t="shared" si="22"/>
        <v>10</v>
      </c>
      <c r="F197" s="51">
        <f t="shared" si="23"/>
        <v>5</v>
      </c>
      <c r="G197" s="223"/>
    </row>
    <row r="198" spans="1:7" ht="32.25" customHeight="1" x14ac:dyDescent="0.3">
      <c r="A198" s="205"/>
      <c r="B198" s="222" t="s">
        <v>544</v>
      </c>
      <c r="C198" s="91" t="s">
        <v>47</v>
      </c>
      <c r="D198" s="92">
        <v>1.5</v>
      </c>
      <c r="E198" s="51">
        <f t="shared" si="22"/>
        <v>10</v>
      </c>
      <c r="F198" s="51">
        <f t="shared" si="23"/>
        <v>15</v>
      </c>
      <c r="G198" s="224" t="s">
        <v>625</v>
      </c>
    </row>
    <row r="199" spans="1:7" ht="32.25" customHeight="1" x14ac:dyDescent="0.3">
      <c r="A199" s="205"/>
      <c r="B199" s="222"/>
      <c r="C199" s="91" t="s">
        <v>623</v>
      </c>
      <c r="D199" s="92">
        <v>5</v>
      </c>
      <c r="E199" s="51">
        <f t="shared" si="22"/>
        <v>10</v>
      </c>
      <c r="F199" s="51">
        <f t="shared" si="23"/>
        <v>50</v>
      </c>
      <c r="G199" s="224"/>
    </row>
    <row r="200" spans="1:7" ht="32.25" customHeight="1" x14ac:dyDescent="0.3">
      <c r="A200" s="205"/>
      <c r="B200" s="222"/>
      <c r="C200" s="91" t="s">
        <v>624</v>
      </c>
      <c r="D200" s="92">
        <v>5</v>
      </c>
      <c r="E200" s="51">
        <f t="shared" si="22"/>
        <v>10</v>
      </c>
      <c r="F200" s="51">
        <f t="shared" si="23"/>
        <v>50</v>
      </c>
      <c r="G200" s="224"/>
    </row>
    <row r="201" spans="1:7" ht="32.25" customHeight="1" x14ac:dyDescent="0.3">
      <c r="A201" s="205"/>
      <c r="B201" s="222"/>
      <c r="C201" s="91" t="s">
        <v>23</v>
      </c>
      <c r="D201" s="92">
        <v>5</v>
      </c>
      <c r="E201" s="51">
        <f t="shared" si="22"/>
        <v>10</v>
      </c>
      <c r="F201" s="51">
        <f t="shared" si="23"/>
        <v>50</v>
      </c>
      <c r="G201" s="224"/>
    </row>
    <row r="202" spans="1:7" ht="32.25" customHeight="1" x14ac:dyDescent="0.3">
      <c r="A202" s="205"/>
      <c r="B202" s="222"/>
      <c r="C202" s="91" t="s">
        <v>19</v>
      </c>
      <c r="D202" s="92">
        <v>2</v>
      </c>
      <c r="E202" s="51">
        <f t="shared" si="22"/>
        <v>10</v>
      </c>
      <c r="F202" s="51">
        <f t="shared" si="23"/>
        <v>20</v>
      </c>
      <c r="G202" s="224"/>
    </row>
    <row r="203" spans="1:7" ht="32.25" customHeight="1" x14ac:dyDescent="0.3">
      <c r="A203" s="205"/>
      <c r="B203" s="222"/>
      <c r="C203" s="91" t="s">
        <v>12</v>
      </c>
      <c r="D203" s="92">
        <v>5</v>
      </c>
      <c r="E203" s="51">
        <f t="shared" si="22"/>
        <v>10</v>
      </c>
      <c r="F203" s="51">
        <f t="shared" si="23"/>
        <v>50</v>
      </c>
      <c r="G203" s="224"/>
    </row>
    <row r="204" spans="1:7" ht="32.25" customHeight="1" x14ac:dyDescent="0.3">
      <c r="A204" s="205"/>
      <c r="B204" s="222"/>
      <c r="C204" s="91" t="s">
        <v>48</v>
      </c>
      <c r="D204" s="92">
        <v>0.20000000298023224</v>
      </c>
      <c r="E204" s="51">
        <f t="shared" si="22"/>
        <v>10</v>
      </c>
      <c r="F204" s="51">
        <f t="shared" si="23"/>
        <v>2.0000000298023224</v>
      </c>
      <c r="G204" s="224"/>
    </row>
    <row r="205" spans="1:7" ht="32.25" customHeight="1" x14ac:dyDescent="0.3">
      <c r="A205" s="205"/>
      <c r="B205" s="222"/>
      <c r="C205" s="91" t="s">
        <v>17</v>
      </c>
      <c r="D205" s="92">
        <v>5</v>
      </c>
      <c r="E205" s="51">
        <f t="shared" si="22"/>
        <v>10</v>
      </c>
      <c r="F205" s="51">
        <f t="shared" si="23"/>
        <v>50</v>
      </c>
      <c r="G205" s="224"/>
    </row>
    <row r="206" spans="1:7" ht="32.25" customHeight="1" x14ac:dyDescent="0.3">
      <c r="A206" s="205"/>
      <c r="B206" s="222"/>
      <c r="C206" s="91" t="s">
        <v>25</v>
      </c>
      <c r="D206" s="92">
        <v>1</v>
      </c>
      <c r="E206" s="51">
        <f t="shared" si="22"/>
        <v>10</v>
      </c>
      <c r="F206" s="51">
        <f t="shared" si="23"/>
        <v>10</v>
      </c>
      <c r="G206" s="224"/>
    </row>
    <row r="207" spans="1:7" ht="32.25" customHeight="1" x14ac:dyDescent="0.3">
      <c r="A207" s="205"/>
      <c r="B207" s="222"/>
      <c r="C207" s="91" t="s">
        <v>26</v>
      </c>
      <c r="D207" s="92">
        <v>5</v>
      </c>
      <c r="E207" s="51">
        <f t="shared" si="22"/>
        <v>10</v>
      </c>
      <c r="F207" s="51">
        <f t="shared" si="23"/>
        <v>50</v>
      </c>
      <c r="G207" s="224"/>
    </row>
    <row r="208" spans="1:7" ht="32.25" customHeight="1" x14ac:dyDescent="0.3">
      <c r="A208" s="217"/>
      <c r="B208" s="138" t="s">
        <v>78</v>
      </c>
      <c r="C208" s="138" t="s">
        <v>78</v>
      </c>
      <c r="D208" s="14">
        <v>20</v>
      </c>
      <c r="E208" s="51">
        <f t="shared" si="22"/>
        <v>10</v>
      </c>
      <c r="F208" s="51">
        <f t="shared" si="23"/>
        <v>200</v>
      </c>
      <c r="G208" s="50"/>
    </row>
  </sheetData>
  <mergeCells count="95">
    <mergeCell ref="A185:A208"/>
    <mergeCell ref="B185:B193"/>
    <mergeCell ref="G185:G193"/>
    <mergeCell ref="B194:B197"/>
    <mergeCell ref="G194:G197"/>
    <mergeCell ref="B198:B207"/>
    <mergeCell ref="G198:G207"/>
    <mergeCell ref="A174:A175"/>
    <mergeCell ref="G174:G175"/>
    <mergeCell ref="A176:G176"/>
    <mergeCell ref="A177:B179"/>
    <mergeCell ref="F177:F179"/>
    <mergeCell ref="G178:G179"/>
    <mergeCell ref="A145:A147"/>
    <mergeCell ref="A148:A173"/>
    <mergeCell ref="B149:B155"/>
    <mergeCell ref="G149:G155"/>
    <mergeCell ref="B156:B164"/>
    <mergeCell ref="G156:G164"/>
    <mergeCell ref="B165:B172"/>
    <mergeCell ref="G165:G172"/>
    <mergeCell ref="A138:A139"/>
    <mergeCell ref="B138:B139"/>
    <mergeCell ref="G138:G139"/>
    <mergeCell ref="A140:G140"/>
    <mergeCell ref="A141:B143"/>
    <mergeCell ref="F141:F143"/>
    <mergeCell ref="G142:G143"/>
    <mergeCell ref="A111:A112"/>
    <mergeCell ref="A113:A137"/>
    <mergeCell ref="B113:B114"/>
    <mergeCell ref="G113:G114"/>
    <mergeCell ref="B115:B119"/>
    <mergeCell ref="G115:G119"/>
    <mergeCell ref="B120:B128"/>
    <mergeCell ref="G120:G128"/>
    <mergeCell ref="B129:B136"/>
    <mergeCell ref="G129:G136"/>
    <mergeCell ref="A104:A105"/>
    <mergeCell ref="G104:G105"/>
    <mergeCell ref="A106:G106"/>
    <mergeCell ref="A107:B109"/>
    <mergeCell ref="F107:F109"/>
    <mergeCell ref="G108:G109"/>
    <mergeCell ref="A74:A77"/>
    <mergeCell ref="G74:G77"/>
    <mergeCell ref="A78:A103"/>
    <mergeCell ref="B78:B90"/>
    <mergeCell ref="G78:G90"/>
    <mergeCell ref="B96:B102"/>
    <mergeCell ref="G96:G102"/>
    <mergeCell ref="B91:B95"/>
    <mergeCell ref="G91:G95"/>
    <mergeCell ref="A60:A68"/>
    <mergeCell ref="G60:G68"/>
    <mergeCell ref="A69:G69"/>
    <mergeCell ref="A70:B72"/>
    <mergeCell ref="F70:F72"/>
    <mergeCell ref="G71:G72"/>
    <mergeCell ref="B60:B68"/>
    <mergeCell ref="A30:B32"/>
    <mergeCell ref="F30:F32"/>
    <mergeCell ref="G31:G32"/>
    <mergeCell ref="A34:A35"/>
    <mergeCell ref="A36:A59"/>
    <mergeCell ref="B36:B37"/>
    <mergeCell ref="G36:G37"/>
    <mergeCell ref="B38:B43"/>
    <mergeCell ref="G38:G43"/>
    <mergeCell ref="B44:B51"/>
    <mergeCell ref="G44:G51"/>
    <mergeCell ref="B52:B58"/>
    <mergeCell ref="G52:G58"/>
    <mergeCell ref="A1:G1"/>
    <mergeCell ref="A2:B4"/>
    <mergeCell ref="F2:F4"/>
    <mergeCell ref="G3:G4"/>
    <mergeCell ref="A6:A9"/>
    <mergeCell ref="G6:G9"/>
    <mergeCell ref="B6:B9"/>
    <mergeCell ref="B74:B77"/>
    <mergeCell ref="B145:B147"/>
    <mergeCell ref="G145:G147"/>
    <mergeCell ref="A181:A184"/>
    <mergeCell ref="B181:B183"/>
    <mergeCell ref="A10:A26"/>
    <mergeCell ref="B11:B15"/>
    <mergeCell ref="G11:G15"/>
    <mergeCell ref="B16:B17"/>
    <mergeCell ref="G16:G17"/>
    <mergeCell ref="B18:B25"/>
    <mergeCell ref="G18:G25"/>
    <mergeCell ref="A27:A28"/>
    <mergeCell ref="G27:G28"/>
    <mergeCell ref="A29:G29"/>
  </mergeCells>
  <phoneticPr fontId="32" type="noConversion"/>
  <pageMargins left="0.7086111307144165" right="0.7086111307144165" top="0.74791663885116577" bottom="0.74791663885116577" header="0.31486111879348755" footer="0.31486111879348755"/>
  <pageSetup paperSize="9" scale="26" orientation="landscape" r:id="rId1"/>
  <rowBreaks count="5" manualBreakCount="5">
    <brk id="28" max="16383" man="1"/>
    <brk id="68" max="16383" man="1"/>
    <brk id="105" max="16383" man="1"/>
    <brk id="139" max="16383" man="1"/>
    <brk id="17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view="pageBreakPreview" zoomScale="70" zoomScaleSheetLayoutView="70" workbookViewId="0">
      <selection activeCell="A35" sqref="A35:G35"/>
    </sheetView>
  </sheetViews>
  <sheetFormatPr defaultColWidth="9" defaultRowHeight="16.5" x14ac:dyDescent="0.3"/>
  <cols>
    <col min="1" max="1" width="16.375" style="65" customWidth="1"/>
    <col min="2" max="2" width="34.875" style="65" customWidth="1"/>
    <col min="3" max="3" width="43.5" style="65" customWidth="1"/>
    <col min="4" max="6" width="18.875" style="65" customWidth="1"/>
    <col min="7" max="7" width="77.375" style="65" customWidth="1"/>
    <col min="8" max="16384" width="9" style="65"/>
  </cols>
  <sheetData>
    <row r="1" spans="1:7" ht="51" customHeight="1" x14ac:dyDescent="0.3">
      <c r="A1" s="228" t="s">
        <v>728</v>
      </c>
      <c r="B1" s="259"/>
      <c r="C1" s="259"/>
      <c r="D1" s="259"/>
      <c r="E1" s="259"/>
      <c r="F1" s="259"/>
      <c r="G1" s="259"/>
    </row>
    <row r="2" spans="1:7" ht="32.25" customHeight="1" x14ac:dyDescent="0.3">
      <c r="A2" s="208">
        <v>44711</v>
      </c>
      <c r="B2" s="208"/>
      <c r="C2" s="8" t="s">
        <v>42</v>
      </c>
      <c r="D2" s="8" t="s">
        <v>37</v>
      </c>
      <c r="E2" s="5" t="s">
        <v>41</v>
      </c>
      <c r="F2" s="210" t="s">
        <v>50</v>
      </c>
      <c r="G2" s="134" t="s">
        <v>755</v>
      </c>
    </row>
    <row r="3" spans="1:7" ht="32.25" customHeight="1" x14ac:dyDescent="0.3">
      <c r="A3" s="208"/>
      <c r="B3" s="208"/>
      <c r="C3" s="8" t="s">
        <v>40</v>
      </c>
      <c r="D3" s="133">
        <v>10</v>
      </c>
      <c r="E3" s="133">
        <v>5</v>
      </c>
      <c r="F3" s="210"/>
      <c r="G3" s="211" t="s">
        <v>2</v>
      </c>
    </row>
    <row r="4" spans="1:7" ht="32.25" customHeight="1" x14ac:dyDescent="0.3">
      <c r="A4" s="208"/>
      <c r="B4" s="208"/>
      <c r="C4" s="8" t="s">
        <v>38</v>
      </c>
      <c r="D4" s="133">
        <v>0</v>
      </c>
      <c r="E4" s="7"/>
      <c r="F4" s="210"/>
      <c r="G4" s="211"/>
    </row>
    <row r="5" spans="1:7" ht="32.25" customHeight="1" x14ac:dyDescent="0.3">
      <c r="A5" s="84" t="s">
        <v>35</v>
      </c>
      <c r="B5" s="84" t="s">
        <v>36</v>
      </c>
      <c r="C5" s="84" t="s">
        <v>8</v>
      </c>
      <c r="D5" s="84" t="s">
        <v>14</v>
      </c>
      <c r="E5" s="84" t="s">
        <v>39</v>
      </c>
      <c r="F5" s="84" t="s">
        <v>24</v>
      </c>
      <c r="G5" s="84" t="s">
        <v>13</v>
      </c>
    </row>
    <row r="6" spans="1:7" ht="32.25" customHeight="1" x14ac:dyDescent="0.3">
      <c r="A6" s="258" t="s">
        <v>15</v>
      </c>
      <c r="B6" s="254" t="s">
        <v>729</v>
      </c>
      <c r="C6" s="82" t="s">
        <v>29</v>
      </c>
      <c r="D6" s="92">
        <v>20</v>
      </c>
      <c r="E6" s="51">
        <f>$E$3</f>
        <v>5</v>
      </c>
      <c r="F6" s="14">
        <f>D6*E6</f>
        <v>100</v>
      </c>
      <c r="G6" s="215" t="s">
        <v>733</v>
      </c>
    </row>
    <row r="7" spans="1:7" ht="32.25" customHeight="1" x14ac:dyDescent="0.3">
      <c r="A7" s="258"/>
      <c r="B7" s="256"/>
      <c r="C7" s="91" t="s">
        <v>730</v>
      </c>
      <c r="D7" s="92">
        <v>5</v>
      </c>
      <c r="E7" s="51">
        <f t="shared" ref="E7:E9" si="0">$E$3</f>
        <v>5</v>
      </c>
      <c r="F7" s="14">
        <f t="shared" ref="F7:F9" si="1">D7*E7</f>
        <v>25</v>
      </c>
      <c r="G7" s="260"/>
    </row>
    <row r="8" spans="1:7" ht="32.25" customHeight="1" x14ac:dyDescent="0.3">
      <c r="A8" s="258"/>
      <c r="B8" s="256"/>
      <c r="C8" s="91" t="s">
        <v>731</v>
      </c>
      <c r="D8" s="92">
        <v>10</v>
      </c>
      <c r="E8" s="51">
        <f t="shared" si="0"/>
        <v>5</v>
      </c>
      <c r="F8" s="14">
        <f t="shared" si="1"/>
        <v>50</v>
      </c>
      <c r="G8" s="260"/>
    </row>
    <row r="9" spans="1:7" ht="32.25" customHeight="1" x14ac:dyDescent="0.3">
      <c r="A9" s="258"/>
      <c r="B9" s="256"/>
      <c r="C9" s="91" t="s">
        <v>716</v>
      </c>
      <c r="D9" s="92">
        <v>5</v>
      </c>
      <c r="E9" s="51">
        <f t="shared" si="0"/>
        <v>5</v>
      </c>
      <c r="F9" s="14">
        <f t="shared" si="1"/>
        <v>25</v>
      </c>
      <c r="G9" s="260"/>
    </row>
    <row r="10" spans="1:7" ht="32.25" customHeight="1" x14ac:dyDescent="0.3">
      <c r="A10" s="258"/>
      <c r="B10" s="255"/>
      <c r="C10" s="91" t="s">
        <v>732</v>
      </c>
      <c r="D10" s="92">
        <v>0.2</v>
      </c>
      <c r="E10" s="51">
        <f>$E$3</f>
        <v>5</v>
      </c>
      <c r="F10" s="14">
        <f>D10*E10</f>
        <v>1</v>
      </c>
      <c r="G10" s="260"/>
    </row>
    <row r="11" spans="1:7" ht="32.25" customHeight="1" x14ac:dyDescent="0.3">
      <c r="A11" s="205" t="s">
        <v>73</v>
      </c>
      <c r="B11" s="132" t="s">
        <v>79</v>
      </c>
      <c r="C11" s="82" t="s">
        <v>29</v>
      </c>
      <c r="D11" s="83">
        <v>55</v>
      </c>
      <c r="E11" s="51">
        <f t="shared" ref="E11:E32" si="2">$D$3+$D$4</f>
        <v>10</v>
      </c>
      <c r="F11" s="51">
        <f t="shared" ref="F11:F32" si="3">D11*$D$3+D11*2.1*$D$4</f>
        <v>550</v>
      </c>
      <c r="G11" s="50"/>
    </row>
    <row r="12" spans="1:7" ht="32.25" customHeight="1" x14ac:dyDescent="0.3">
      <c r="A12" s="205"/>
      <c r="B12" s="218" t="s">
        <v>627</v>
      </c>
      <c r="C12" s="91" t="s">
        <v>28</v>
      </c>
      <c r="D12" s="92">
        <v>0.10000000149011612</v>
      </c>
      <c r="E12" s="51">
        <f t="shared" si="2"/>
        <v>10</v>
      </c>
      <c r="F12" s="51">
        <f t="shared" si="3"/>
        <v>1.0000000149011612</v>
      </c>
      <c r="G12" s="233" t="s">
        <v>636</v>
      </c>
    </row>
    <row r="13" spans="1:7" ht="32.25" customHeight="1" x14ac:dyDescent="0.3">
      <c r="A13" s="205"/>
      <c r="B13" s="219"/>
      <c r="C13" s="91" t="s">
        <v>127</v>
      </c>
      <c r="D13" s="92">
        <v>5</v>
      </c>
      <c r="E13" s="51">
        <f t="shared" si="2"/>
        <v>10</v>
      </c>
      <c r="F13" s="51">
        <f t="shared" si="3"/>
        <v>50</v>
      </c>
      <c r="G13" s="234"/>
    </row>
    <row r="14" spans="1:7" ht="32.25" customHeight="1" x14ac:dyDescent="0.3">
      <c r="A14" s="205"/>
      <c r="B14" s="219"/>
      <c r="C14" s="91" t="s">
        <v>121</v>
      </c>
      <c r="D14" s="92">
        <v>10</v>
      </c>
      <c r="E14" s="51">
        <f t="shared" si="2"/>
        <v>10</v>
      </c>
      <c r="F14" s="51">
        <f t="shared" si="3"/>
        <v>100</v>
      </c>
      <c r="G14" s="234"/>
    </row>
    <row r="15" spans="1:7" ht="32.25" customHeight="1" x14ac:dyDescent="0.3">
      <c r="A15" s="205"/>
      <c r="B15" s="219"/>
      <c r="C15" s="91" t="s">
        <v>17</v>
      </c>
      <c r="D15" s="92">
        <v>7</v>
      </c>
      <c r="E15" s="51">
        <f t="shared" si="2"/>
        <v>10</v>
      </c>
      <c r="F15" s="51">
        <f t="shared" si="3"/>
        <v>70</v>
      </c>
      <c r="G15" s="234"/>
    </row>
    <row r="16" spans="1:7" ht="32.25" customHeight="1" x14ac:dyDescent="0.3">
      <c r="A16" s="205"/>
      <c r="B16" s="219"/>
      <c r="C16" s="91" t="s">
        <v>68</v>
      </c>
      <c r="D16" s="92">
        <v>0.20000000298023224</v>
      </c>
      <c r="E16" s="51">
        <f t="shared" si="2"/>
        <v>10</v>
      </c>
      <c r="F16" s="51">
        <f t="shared" si="3"/>
        <v>2.0000000298023224</v>
      </c>
      <c r="G16" s="234"/>
    </row>
    <row r="17" spans="1:7" ht="32.25" customHeight="1" x14ac:dyDescent="0.3">
      <c r="A17" s="205"/>
      <c r="B17" s="219"/>
      <c r="C17" s="91" t="s">
        <v>33</v>
      </c>
      <c r="D17" s="92">
        <v>2</v>
      </c>
      <c r="E17" s="51">
        <f t="shared" si="2"/>
        <v>10</v>
      </c>
      <c r="F17" s="51">
        <f t="shared" si="3"/>
        <v>20</v>
      </c>
      <c r="G17" s="234"/>
    </row>
    <row r="18" spans="1:7" ht="32.25" customHeight="1" x14ac:dyDescent="0.3">
      <c r="A18" s="205"/>
      <c r="B18" s="219"/>
      <c r="C18" s="91" t="s">
        <v>10</v>
      </c>
      <c r="D18" s="92">
        <v>0.5</v>
      </c>
      <c r="E18" s="51">
        <f t="shared" si="2"/>
        <v>10</v>
      </c>
      <c r="F18" s="51">
        <f t="shared" si="3"/>
        <v>5</v>
      </c>
      <c r="G18" s="234"/>
    </row>
    <row r="19" spans="1:7" ht="32.25" customHeight="1" x14ac:dyDescent="0.3">
      <c r="A19" s="205"/>
      <c r="B19" s="219"/>
      <c r="C19" s="91" t="s">
        <v>25</v>
      </c>
      <c r="D19" s="92">
        <v>0.5</v>
      </c>
      <c r="E19" s="51">
        <f t="shared" si="2"/>
        <v>10</v>
      </c>
      <c r="F19" s="51">
        <f t="shared" si="3"/>
        <v>5</v>
      </c>
      <c r="G19" s="234"/>
    </row>
    <row r="20" spans="1:7" ht="32.25" customHeight="1" x14ac:dyDescent="0.3">
      <c r="A20" s="205"/>
      <c r="B20" s="219"/>
      <c r="C20" s="91" t="s">
        <v>11</v>
      </c>
      <c r="D20" s="92">
        <v>3</v>
      </c>
      <c r="E20" s="51">
        <f t="shared" si="2"/>
        <v>10</v>
      </c>
      <c r="F20" s="51">
        <f t="shared" si="3"/>
        <v>30</v>
      </c>
      <c r="G20" s="234"/>
    </row>
    <row r="21" spans="1:7" ht="32.25" customHeight="1" x14ac:dyDescent="0.3">
      <c r="A21" s="205"/>
      <c r="B21" s="261" t="s">
        <v>628</v>
      </c>
      <c r="C21" s="91" t="s">
        <v>28</v>
      </c>
      <c r="D21" s="92">
        <v>0.10000000149011612</v>
      </c>
      <c r="E21" s="51">
        <f t="shared" si="2"/>
        <v>10</v>
      </c>
      <c r="F21" s="51">
        <f t="shared" si="3"/>
        <v>1.0000000149011612</v>
      </c>
      <c r="G21" s="223" t="s">
        <v>637</v>
      </c>
    </row>
    <row r="22" spans="1:7" ht="32.25" customHeight="1" x14ac:dyDescent="0.3">
      <c r="A22" s="205"/>
      <c r="B22" s="261"/>
      <c r="C22" s="91" t="s">
        <v>11</v>
      </c>
      <c r="D22" s="92">
        <v>5</v>
      </c>
      <c r="E22" s="51">
        <f t="shared" si="2"/>
        <v>10</v>
      </c>
      <c r="F22" s="51">
        <f t="shared" si="3"/>
        <v>50</v>
      </c>
      <c r="G22" s="223"/>
    </row>
    <row r="23" spans="1:7" ht="32.25" customHeight="1" x14ac:dyDescent="0.3">
      <c r="A23" s="205"/>
      <c r="B23" s="261"/>
      <c r="C23" s="91" t="s">
        <v>10</v>
      </c>
      <c r="D23" s="92">
        <v>0.20000000298023224</v>
      </c>
      <c r="E23" s="51">
        <f t="shared" si="2"/>
        <v>10</v>
      </c>
      <c r="F23" s="51">
        <f t="shared" si="3"/>
        <v>2.0000000298023224</v>
      </c>
      <c r="G23" s="223"/>
    </row>
    <row r="24" spans="1:7" ht="32.25" customHeight="1" x14ac:dyDescent="0.3">
      <c r="A24" s="205"/>
      <c r="B24" s="261"/>
      <c r="C24" s="91" t="s">
        <v>22</v>
      </c>
      <c r="D24" s="92">
        <v>30</v>
      </c>
      <c r="E24" s="51">
        <f t="shared" si="2"/>
        <v>10</v>
      </c>
      <c r="F24" s="51">
        <f t="shared" si="3"/>
        <v>300</v>
      </c>
      <c r="G24" s="223"/>
    </row>
    <row r="25" spans="1:7" ht="32.25" customHeight="1" x14ac:dyDescent="0.3">
      <c r="A25" s="205"/>
      <c r="B25" s="261"/>
      <c r="C25" s="91" t="s">
        <v>114</v>
      </c>
      <c r="D25" s="92">
        <v>10</v>
      </c>
      <c r="E25" s="51">
        <f t="shared" si="2"/>
        <v>10</v>
      </c>
      <c r="F25" s="51">
        <f t="shared" si="3"/>
        <v>100</v>
      </c>
      <c r="G25" s="223"/>
    </row>
    <row r="26" spans="1:7" ht="32.25" customHeight="1" x14ac:dyDescent="0.3">
      <c r="A26" s="205"/>
      <c r="B26" s="261" t="s">
        <v>629</v>
      </c>
      <c r="C26" s="91" t="s">
        <v>12</v>
      </c>
      <c r="D26" s="92">
        <v>2.5</v>
      </c>
      <c r="E26" s="51">
        <f t="shared" si="2"/>
        <v>10</v>
      </c>
      <c r="F26" s="51">
        <f t="shared" si="3"/>
        <v>25</v>
      </c>
      <c r="G26" s="223" t="s">
        <v>638</v>
      </c>
    </row>
    <row r="27" spans="1:7" ht="32.25" customHeight="1" x14ac:dyDescent="0.3">
      <c r="A27" s="205"/>
      <c r="B27" s="261"/>
      <c r="C27" s="91" t="s">
        <v>34</v>
      </c>
      <c r="D27" s="92">
        <v>1</v>
      </c>
      <c r="E27" s="51">
        <f t="shared" si="2"/>
        <v>10</v>
      </c>
      <c r="F27" s="51">
        <f t="shared" si="3"/>
        <v>10</v>
      </c>
      <c r="G27" s="223"/>
    </row>
    <row r="28" spans="1:7" ht="32.25" customHeight="1" x14ac:dyDescent="0.3">
      <c r="A28" s="205"/>
      <c r="B28" s="261"/>
      <c r="C28" s="91" t="s">
        <v>538</v>
      </c>
      <c r="D28" s="92">
        <v>5</v>
      </c>
      <c r="E28" s="51">
        <f t="shared" si="2"/>
        <v>10</v>
      </c>
      <c r="F28" s="51">
        <f t="shared" si="3"/>
        <v>50</v>
      </c>
      <c r="G28" s="223"/>
    </row>
    <row r="29" spans="1:7" ht="32.25" customHeight="1" x14ac:dyDescent="0.3">
      <c r="A29" s="205"/>
      <c r="B29" s="261"/>
      <c r="C29" s="91" t="s">
        <v>77</v>
      </c>
      <c r="D29" s="92">
        <v>20</v>
      </c>
      <c r="E29" s="51">
        <f t="shared" si="2"/>
        <v>10</v>
      </c>
      <c r="F29" s="51">
        <f t="shared" si="3"/>
        <v>200</v>
      </c>
      <c r="G29" s="223"/>
    </row>
    <row r="30" spans="1:7" ht="32.25" customHeight="1" x14ac:dyDescent="0.3">
      <c r="A30" s="205"/>
      <c r="B30" s="261"/>
      <c r="C30" s="91" t="s">
        <v>48</v>
      </c>
      <c r="D30" s="92">
        <v>0.20000000298023224</v>
      </c>
      <c r="E30" s="51">
        <f t="shared" si="2"/>
        <v>10</v>
      </c>
      <c r="F30" s="51">
        <f t="shared" si="3"/>
        <v>2.0000000298023224</v>
      </c>
      <c r="G30" s="223"/>
    </row>
    <row r="31" spans="1:7" ht="32.25" customHeight="1" x14ac:dyDescent="0.3">
      <c r="A31" s="205"/>
      <c r="B31" s="261"/>
      <c r="C31" s="91" t="s">
        <v>112</v>
      </c>
      <c r="D31" s="92">
        <v>1</v>
      </c>
      <c r="E31" s="51">
        <f t="shared" si="2"/>
        <v>10</v>
      </c>
      <c r="F31" s="51">
        <f t="shared" si="3"/>
        <v>10</v>
      </c>
      <c r="G31" s="223"/>
    </row>
    <row r="32" spans="1:7" ht="32.25" customHeight="1" x14ac:dyDescent="0.3">
      <c r="A32" s="205"/>
      <c r="B32" s="140" t="s">
        <v>56</v>
      </c>
      <c r="C32" s="44" t="s">
        <v>7</v>
      </c>
      <c r="D32" s="42">
        <v>20</v>
      </c>
      <c r="E32" s="43">
        <f t="shared" si="2"/>
        <v>10</v>
      </c>
      <c r="F32" s="43">
        <f t="shared" si="3"/>
        <v>200</v>
      </c>
      <c r="G32" s="116"/>
    </row>
    <row r="33" spans="1:7" ht="32.25" customHeight="1" x14ac:dyDescent="0.3">
      <c r="A33" s="258" t="s">
        <v>20</v>
      </c>
      <c r="B33" s="192" t="s">
        <v>626</v>
      </c>
      <c r="C33" s="91" t="s">
        <v>635</v>
      </c>
      <c r="D33" s="92">
        <v>60</v>
      </c>
      <c r="E33" s="51">
        <f t="shared" ref="E33:E34" si="4">$E$3</f>
        <v>5</v>
      </c>
      <c r="F33" s="51">
        <f t="shared" ref="F33:F34" si="5">D33*E33</f>
        <v>300</v>
      </c>
      <c r="G33" s="189" t="s">
        <v>126</v>
      </c>
    </row>
    <row r="34" spans="1:7" ht="32.25" customHeight="1" x14ac:dyDescent="0.3">
      <c r="A34" s="258"/>
      <c r="B34" s="190" t="s">
        <v>55</v>
      </c>
      <c r="C34" s="91" t="s">
        <v>125</v>
      </c>
      <c r="D34" s="92">
        <v>200</v>
      </c>
      <c r="E34" s="51">
        <f t="shared" si="4"/>
        <v>5</v>
      </c>
      <c r="F34" s="51">
        <f t="shared" si="5"/>
        <v>1000</v>
      </c>
      <c r="G34" s="173"/>
    </row>
    <row r="35" spans="1:7" ht="51" customHeight="1" x14ac:dyDescent="0.3">
      <c r="A35" s="206" t="s">
        <v>701</v>
      </c>
      <c r="B35" s="207"/>
      <c r="C35" s="207"/>
      <c r="D35" s="207"/>
      <c r="E35" s="207"/>
      <c r="F35" s="207"/>
      <c r="G35" s="207"/>
    </row>
    <row r="36" spans="1:7" ht="32.25" customHeight="1" x14ac:dyDescent="0.3">
      <c r="A36" s="245">
        <f>A2+1</f>
        <v>44712</v>
      </c>
      <c r="B36" s="246"/>
      <c r="C36" s="8" t="s">
        <v>42</v>
      </c>
      <c r="D36" s="8" t="s">
        <v>37</v>
      </c>
      <c r="E36" s="5" t="s">
        <v>41</v>
      </c>
      <c r="F36" s="251" t="s">
        <v>50</v>
      </c>
      <c r="G36" s="134" t="s">
        <v>764</v>
      </c>
    </row>
    <row r="37" spans="1:7" ht="32.25" customHeight="1" x14ac:dyDescent="0.3">
      <c r="A37" s="247"/>
      <c r="B37" s="248"/>
      <c r="C37" s="8" t="s">
        <v>40</v>
      </c>
      <c r="D37" s="133">
        <v>10</v>
      </c>
      <c r="E37" s="133">
        <v>5</v>
      </c>
      <c r="F37" s="252"/>
      <c r="G37" s="254" t="s">
        <v>2</v>
      </c>
    </row>
    <row r="38" spans="1:7" ht="32.25" customHeight="1" x14ac:dyDescent="0.3">
      <c r="A38" s="249"/>
      <c r="B38" s="250"/>
      <c r="C38" s="8" t="s">
        <v>38</v>
      </c>
      <c r="D38" s="133">
        <v>0</v>
      </c>
      <c r="E38" s="7"/>
      <c r="F38" s="253"/>
      <c r="G38" s="255"/>
    </row>
    <row r="39" spans="1:7" ht="32.25" customHeight="1" x14ac:dyDescent="0.3">
      <c r="A39" s="84" t="s">
        <v>35</v>
      </c>
      <c r="B39" s="84" t="s">
        <v>36</v>
      </c>
      <c r="C39" s="84" t="s">
        <v>8</v>
      </c>
      <c r="D39" s="84" t="s">
        <v>14</v>
      </c>
      <c r="E39" s="84" t="s">
        <v>39</v>
      </c>
      <c r="F39" s="84" t="s">
        <v>24</v>
      </c>
      <c r="G39" s="84" t="s">
        <v>13</v>
      </c>
    </row>
    <row r="40" spans="1:7" s="55" customFormat="1" ht="32.25" customHeight="1" x14ac:dyDescent="0.3">
      <c r="A40" s="240" t="s">
        <v>15</v>
      </c>
      <c r="B40" s="138" t="s">
        <v>630</v>
      </c>
      <c r="C40" s="134" t="s">
        <v>640</v>
      </c>
      <c r="D40" s="47">
        <v>50</v>
      </c>
      <c r="E40" s="51">
        <f>$E$37</f>
        <v>5</v>
      </c>
      <c r="F40" s="14">
        <f>D40*E40</f>
        <v>250</v>
      </c>
      <c r="G40" s="136" t="s">
        <v>641</v>
      </c>
    </row>
    <row r="41" spans="1:7" s="55" customFormat="1" ht="32.25" customHeight="1" x14ac:dyDescent="0.3">
      <c r="A41" s="241"/>
      <c r="B41" s="139" t="s">
        <v>74</v>
      </c>
      <c r="C41" s="107" t="s">
        <v>631</v>
      </c>
      <c r="D41" s="108">
        <v>100</v>
      </c>
      <c r="E41" s="51">
        <f>$E$37</f>
        <v>5</v>
      </c>
      <c r="F41" s="14">
        <f>D41*E41</f>
        <v>500</v>
      </c>
      <c r="G41" s="136"/>
    </row>
    <row r="42" spans="1:7" ht="32.25" customHeight="1" x14ac:dyDescent="0.3">
      <c r="A42" s="204" t="s">
        <v>37</v>
      </c>
      <c r="B42" s="218" t="s">
        <v>61</v>
      </c>
      <c r="C42" s="137" t="s">
        <v>29</v>
      </c>
      <c r="D42" s="51">
        <v>50</v>
      </c>
      <c r="E42" s="51">
        <f t="shared" ref="E42:E69" si="6">$D$37+$D$38</f>
        <v>10</v>
      </c>
      <c r="F42" s="51">
        <f t="shared" ref="F42:F55" si="7">D42*$D$37+D42*2.1*$D$38</f>
        <v>500</v>
      </c>
      <c r="G42" s="220" t="s">
        <v>66</v>
      </c>
    </row>
    <row r="43" spans="1:7" ht="32.25" customHeight="1" x14ac:dyDescent="0.3">
      <c r="A43" s="205"/>
      <c r="B43" s="238"/>
      <c r="C43" s="137" t="s">
        <v>76</v>
      </c>
      <c r="D43" s="51">
        <v>5</v>
      </c>
      <c r="E43" s="51">
        <f t="shared" si="6"/>
        <v>10</v>
      </c>
      <c r="F43" s="51">
        <f t="shared" si="7"/>
        <v>50</v>
      </c>
      <c r="G43" s="239"/>
    </row>
    <row r="44" spans="1:7" ht="32.25" customHeight="1" x14ac:dyDescent="0.3">
      <c r="A44" s="205"/>
      <c r="B44" s="222" t="s">
        <v>632</v>
      </c>
      <c r="C44" s="91" t="s">
        <v>25</v>
      </c>
      <c r="D44" s="92">
        <v>0.5</v>
      </c>
      <c r="E44" s="51">
        <f t="shared" si="6"/>
        <v>10</v>
      </c>
      <c r="F44" s="51">
        <f t="shared" si="7"/>
        <v>5</v>
      </c>
      <c r="G44" s="225" t="s">
        <v>642</v>
      </c>
    </row>
    <row r="45" spans="1:7" ht="32.25" customHeight="1" x14ac:dyDescent="0.3">
      <c r="A45" s="205"/>
      <c r="B45" s="222"/>
      <c r="C45" s="91" t="s">
        <v>10</v>
      </c>
      <c r="D45" s="92">
        <v>0.5</v>
      </c>
      <c r="E45" s="51">
        <f t="shared" si="6"/>
        <v>10</v>
      </c>
      <c r="F45" s="51">
        <f t="shared" si="7"/>
        <v>5</v>
      </c>
      <c r="G45" s="225"/>
    </row>
    <row r="46" spans="1:7" ht="32.25" customHeight="1" x14ac:dyDescent="0.3">
      <c r="A46" s="205"/>
      <c r="B46" s="222"/>
      <c r="C46" s="91" t="s">
        <v>11</v>
      </c>
      <c r="D46" s="92">
        <v>3</v>
      </c>
      <c r="E46" s="51">
        <f t="shared" si="6"/>
        <v>10</v>
      </c>
      <c r="F46" s="51">
        <f t="shared" si="7"/>
        <v>30</v>
      </c>
      <c r="G46" s="225"/>
    </row>
    <row r="47" spans="1:7" ht="32.25" customHeight="1" x14ac:dyDescent="0.3">
      <c r="A47" s="205"/>
      <c r="B47" s="222"/>
      <c r="C47" s="91" t="s">
        <v>33</v>
      </c>
      <c r="D47" s="92">
        <v>2</v>
      </c>
      <c r="E47" s="51">
        <f t="shared" si="6"/>
        <v>10</v>
      </c>
      <c r="F47" s="51">
        <f t="shared" si="7"/>
        <v>20</v>
      </c>
      <c r="G47" s="225"/>
    </row>
    <row r="48" spans="1:7" ht="32.25" customHeight="1" x14ac:dyDescent="0.3">
      <c r="A48" s="205"/>
      <c r="B48" s="222"/>
      <c r="C48" s="91" t="s">
        <v>115</v>
      </c>
      <c r="D48" s="92">
        <v>35</v>
      </c>
      <c r="E48" s="51">
        <f t="shared" si="6"/>
        <v>10</v>
      </c>
      <c r="F48" s="51">
        <f t="shared" si="7"/>
        <v>350</v>
      </c>
      <c r="G48" s="225"/>
    </row>
    <row r="49" spans="1:7" ht="32.25" customHeight="1" x14ac:dyDescent="0.3">
      <c r="A49" s="205"/>
      <c r="B49" s="222" t="s">
        <v>633</v>
      </c>
      <c r="C49" s="82" t="s">
        <v>643</v>
      </c>
      <c r="D49" s="83">
        <v>40</v>
      </c>
      <c r="E49" s="51">
        <f t="shared" si="6"/>
        <v>10</v>
      </c>
      <c r="F49" s="51">
        <f t="shared" si="7"/>
        <v>400</v>
      </c>
      <c r="G49" s="225" t="s">
        <v>653</v>
      </c>
    </row>
    <row r="50" spans="1:7" ht="32.25" customHeight="1" x14ac:dyDescent="0.3">
      <c r="A50" s="205"/>
      <c r="B50" s="222"/>
      <c r="C50" s="82" t="s">
        <v>644</v>
      </c>
      <c r="D50" s="83">
        <v>10</v>
      </c>
      <c r="E50" s="51">
        <f t="shared" si="6"/>
        <v>10</v>
      </c>
      <c r="F50" s="51">
        <f t="shared" si="7"/>
        <v>100</v>
      </c>
      <c r="G50" s="225"/>
    </row>
    <row r="51" spans="1:7" ht="32.25" customHeight="1" x14ac:dyDescent="0.3">
      <c r="A51" s="205"/>
      <c r="B51" s="222"/>
      <c r="C51" s="82" t="s">
        <v>639</v>
      </c>
      <c r="D51" s="83">
        <v>5</v>
      </c>
      <c r="E51" s="51">
        <f t="shared" si="6"/>
        <v>10</v>
      </c>
      <c r="F51" s="51">
        <f t="shared" si="7"/>
        <v>50</v>
      </c>
      <c r="G51" s="225"/>
    </row>
    <row r="52" spans="1:7" ht="32.25" customHeight="1" x14ac:dyDescent="0.3">
      <c r="A52" s="205"/>
      <c r="B52" s="222"/>
      <c r="C52" s="82" t="s">
        <v>645</v>
      </c>
      <c r="D52" s="83">
        <v>3</v>
      </c>
      <c r="E52" s="51">
        <f t="shared" si="6"/>
        <v>10</v>
      </c>
      <c r="F52" s="51">
        <f t="shared" si="7"/>
        <v>30</v>
      </c>
      <c r="G52" s="225"/>
    </row>
    <row r="53" spans="1:7" ht="32.25" customHeight="1" x14ac:dyDescent="0.3">
      <c r="A53" s="205"/>
      <c r="B53" s="222"/>
      <c r="C53" s="82" t="s">
        <v>646</v>
      </c>
      <c r="D53" s="83">
        <v>2</v>
      </c>
      <c r="E53" s="51">
        <f t="shared" si="6"/>
        <v>10</v>
      </c>
      <c r="F53" s="51">
        <f t="shared" si="7"/>
        <v>20</v>
      </c>
      <c r="G53" s="225"/>
    </row>
    <row r="54" spans="1:7" ht="32.25" customHeight="1" x14ac:dyDescent="0.3">
      <c r="A54" s="205"/>
      <c r="B54" s="222"/>
      <c r="C54" s="82" t="s">
        <v>647</v>
      </c>
      <c r="D54" s="83">
        <v>1.5</v>
      </c>
      <c r="E54" s="51">
        <f t="shared" si="6"/>
        <v>10</v>
      </c>
      <c r="F54" s="51">
        <f t="shared" si="7"/>
        <v>15</v>
      </c>
      <c r="G54" s="225"/>
    </row>
    <row r="55" spans="1:7" ht="32.25" customHeight="1" x14ac:dyDescent="0.3">
      <c r="A55" s="205"/>
      <c r="B55" s="222"/>
      <c r="C55" s="82" t="s">
        <v>648</v>
      </c>
      <c r="D55" s="83">
        <v>1</v>
      </c>
      <c r="E55" s="51">
        <f t="shared" si="6"/>
        <v>10</v>
      </c>
      <c r="F55" s="51">
        <f t="shared" si="7"/>
        <v>10</v>
      </c>
      <c r="G55" s="225"/>
    </row>
    <row r="56" spans="1:7" ht="32.25" customHeight="1" x14ac:dyDescent="0.3">
      <c r="A56" s="205"/>
      <c r="B56" s="222"/>
      <c r="C56" s="82" t="s">
        <v>649</v>
      </c>
      <c r="D56" s="83">
        <v>0.5</v>
      </c>
      <c r="E56" s="51">
        <f t="shared" si="6"/>
        <v>10</v>
      </c>
      <c r="F56" s="51">
        <f t="shared" ref="F56:F58" si="8">D56*$D$37+D56*2.1*$D$38</f>
        <v>5</v>
      </c>
      <c r="G56" s="225"/>
    </row>
    <row r="57" spans="1:7" ht="32.25" customHeight="1" x14ac:dyDescent="0.3">
      <c r="A57" s="205"/>
      <c r="B57" s="222"/>
      <c r="C57" s="82" t="s">
        <v>650</v>
      </c>
      <c r="D57" s="83">
        <v>0.2</v>
      </c>
      <c r="E57" s="51">
        <f t="shared" si="6"/>
        <v>10</v>
      </c>
      <c r="F57" s="51">
        <f t="shared" si="8"/>
        <v>2</v>
      </c>
      <c r="G57" s="225"/>
    </row>
    <row r="58" spans="1:7" ht="32.25" customHeight="1" x14ac:dyDescent="0.3">
      <c r="A58" s="205"/>
      <c r="B58" s="222"/>
      <c r="C58" s="82" t="s">
        <v>651</v>
      </c>
      <c r="D58" s="83">
        <v>0.2</v>
      </c>
      <c r="E58" s="51">
        <f t="shared" si="6"/>
        <v>10</v>
      </c>
      <c r="F58" s="51">
        <f t="shared" si="8"/>
        <v>2</v>
      </c>
      <c r="G58" s="225"/>
    </row>
    <row r="59" spans="1:7" ht="32.25" customHeight="1" x14ac:dyDescent="0.3">
      <c r="A59" s="205"/>
      <c r="B59" s="222"/>
      <c r="C59" s="82" t="s">
        <v>652</v>
      </c>
      <c r="D59" s="83">
        <v>0.1</v>
      </c>
      <c r="E59" s="51">
        <f t="shared" si="6"/>
        <v>10</v>
      </c>
      <c r="F59" s="51">
        <f>D59*$D$37+D59*2.1*$D$38</f>
        <v>1</v>
      </c>
      <c r="G59" s="225"/>
    </row>
    <row r="60" spans="1:7" ht="32.25" customHeight="1" x14ac:dyDescent="0.3">
      <c r="A60" s="205"/>
      <c r="B60" s="222" t="s">
        <v>634</v>
      </c>
      <c r="C60" s="82" t="s">
        <v>654</v>
      </c>
      <c r="D60" s="83">
        <v>25</v>
      </c>
      <c r="E60" s="51">
        <f t="shared" si="6"/>
        <v>10</v>
      </c>
      <c r="F60" s="51">
        <f>D60*$D$37+D60*2.1*$D$38</f>
        <v>250</v>
      </c>
      <c r="G60" s="223" t="s">
        <v>661</v>
      </c>
    </row>
    <row r="61" spans="1:7" ht="32.25" customHeight="1" x14ac:dyDescent="0.3">
      <c r="A61" s="205"/>
      <c r="B61" s="222"/>
      <c r="C61" s="82" t="s">
        <v>655</v>
      </c>
      <c r="D61" s="83">
        <v>10</v>
      </c>
      <c r="E61" s="51">
        <f t="shared" si="6"/>
        <v>10</v>
      </c>
      <c r="F61" s="51">
        <f>D61*$D$37+D61*2.1*$D$38</f>
        <v>100</v>
      </c>
      <c r="G61" s="223"/>
    </row>
    <row r="62" spans="1:7" ht="32.25" customHeight="1" x14ac:dyDescent="0.3">
      <c r="A62" s="205"/>
      <c r="B62" s="222"/>
      <c r="C62" s="82" t="s">
        <v>656</v>
      </c>
      <c r="D62" s="83">
        <v>1.5</v>
      </c>
      <c r="E62" s="51">
        <f t="shared" si="6"/>
        <v>10</v>
      </c>
      <c r="F62" s="51">
        <f>D62*$D$37+D62*2.1*$D$38</f>
        <v>15</v>
      </c>
      <c r="G62" s="223"/>
    </row>
    <row r="63" spans="1:7" ht="32.25" customHeight="1" x14ac:dyDescent="0.3">
      <c r="A63" s="205"/>
      <c r="B63" s="222"/>
      <c r="C63" s="82" t="s">
        <v>657</v>
      </c>
      <c r="D63" s="83">
        <v>1</v>
      </c>
      <c r="E63" s="51">
        <f t="shared" si="6"/>
        <v>10</v>
      </c>
      <c r="F63" s="51">
        <f>D63*$D$37+D63*2.1*$D$38</f>
        <v>10</v>
      </c>
      <c r="G63" s="223"/>
    </row>
    <row r="64" spans="1:7" ht="32.25" customHeight="1" x14ac:dyDescent="0.3">
      <c r="A64" s="205"/>
      <c r="B64" s="222"/>
      <c r="C64" s="82" t="s">
        <v>658</v>
      </c>
      <c r="D64" s="83">
        <v>1</v>
      </c>
      <c r="E64" s="51">
        <f t="shared" si="6"/>
        <v>10</v>
      </c>
      <c r="F64" s="51">
        <f t="shared" ref="F64:F67" si="9">D64*$D$37+D64*2.1*$D$38</f>
        <v>10</v>
      </c>
      <c r="G64" s="223"/>
    </row>
    <row r="65" spans="1:7" ht="32.25" customHeight="1" x14ac:dyDescent="0.3">
      <c r="A65" s="205"/>
      <c r="B65" s="222"/>
      <c r="C65" s="82" t="s">
        <v>650</v>
      </c>
      <c r="D65" s="83">
        <v>0.2</v>
      </c>
      <c r="E65" s="51">
        <f t="shared" si="6"/>
        <v>10</v>
      </c>
      <c r="F65" s="51">
        <f t="shared" si="9"/>
        <v>2</v>
      </c>
      <c r="G65" s="223"/>
    </row>
    <row r="66" spans="1:7" ht="32.25" customHeight="1" x14ac:dyDescent="0.3">
      <c r="A66" s="205"/>
      <c r="B66" s="222"/>
      <c r="C66" s="82" t="s">
        <v>649</v>
      </c>
      <c r="D66" s="83">
        <v>0.2</v>
      </c>
      <c r="E66" s="51">
        <f t="shared" si="6"/>
        <v>10</v>
      </c>
      <c r="F66" s="51">
        <f t="shared" si="9"/>
        <v>2</v>
      </c>
      <c r="G66" s="223"/>
    </row>
    <row r="67" spans="1:7" ht="32.25" customHeight="1" x14ac:dyDescent="0.3">
      <c r="A67" s="205"/>
      <c r="B67" s="222"/>
      <c r="C67" s="82" t="s">
        <v>659</v>
      </c>
      <c r="D67" s="83">
        <v>0.2</v>
      </c>
      <c r="E67" s="51">
        <f t="shared" si="6"/>
        <v>10</v>
      </c>
      <c r="F67" s="51">
        <f t="shared" si="9"/>
        <v>2</v>
      </c>
      <c r="G67" s="223"/>
    </row>
    <row r="68" spans="1:7" ht="32.25" customHeight="1" x14ac:dyDescent="0.3">
      <c r="A68" s="205"/>
      <c r="B68" s="222"/>
      <c r="C68" s="82" t="s">
        <v>660</v>
      </c>
      <c r="D68" s="83">
        <v>0.1</v>
      </c>
      <c r="E68" s="51">
        <f t="shared" si="6"/>
        <v>10</v>
      </c>
      <c r="F68" s="51">
        <f>D68*$D$37+D68*2.1*$D$38</f>
        <v>1</v>
      </c>
      <c r="G68" s="223"/>
    </row>
    <row r="69" spans="1:7" ht="32.25" customHeight="1" x14ac:dyDescent="0.3">
      <c r="A69" s="236"/>
      <c r="B69" s="138" t="s">
        <v>57</v>
      </c>
      <c r="C69" s="138" t="s">
        <v>57</v>
      </c>
      <c r="D69" s="26">
        <v>20</v>
      </c>
      <c r="E69" s="51">
        <f t="shared" si="6"/>
        <v>10</v>
      </c>
      <c r="F69" s="51">
        <f>D69*$D$37+D69*2.1*$D$38</f>
        <v>200</v>
      </c>
      <c r="G69" s="50"/>
    </row>
    <row r="70" spans="1:7" ht="32.25" customHeight="1" x14ac:dyDescent="0.3">
      <c r="A70" s="204" t="s">
        <v>20</v>
      </c>
      <c r="B70" s="213" t="s">
        <v>746</v>
      </c>
      <c r="C70" s="197" t="s">
        <v>747</v>
      </c>
      <c r="D70" s="26">
        <v>40</v>
      </c>
      <c r="E70" s="51">
        <f>$E$37</f>
        <v>5</v>
      </c>
      <c r="F70" s="51">
        <f>D70*$D$37+D70*2.1*$D$38</f>
        <v>400</v>
      </c>
      <c r="G70" s="233" t="s">
        <v>753</v>
      </c>
    </row>
    <row r="71" spans="1:7" ht="32.25" customHeight="1" x14ac:dyDescent="0.3">
      <c r="A71" s="205"/>
      <c r="B71" s="214"/>
      <c r="C71" s="197" t="s">
        <v>748</v>
      </c>
      <c r="D71" s="26">
        <v>10</v>
      </c>
      <c r="E71" s="51">
        <f t="shared" ref="E71:E74" si="10">$E$37</f>
        <v>5</v>
      </c>
      <c r="F71" s="51">
        <f t="shared" ref="F71:F75" si="11">D71*$D$37+D71*2.1*$D$38</f>
        <v>100</v>
      </c>
      <c r="G71" s="234"/>
    </row>
    <row r="72" spans="1:7" ht="32.25" customHeight="1" x14ac:dyDescent="0.3">
      <c r="A72" s="205"/>
      <c r="B72" s="214"/>
      <c r="C72" s="197" t="s">
        <v>749</v>
      </c>
      <c r="D72" s="26">
        <v>2</v>
      </c>
      <c r="E72" s="51">
        <f t="shared" si="10"/>
        <v>5</v>
      </c>
      <c r="F72" s="51">
        <f t="shared" si="11"/>
        <v>20</v>
      </c>
      <c r="G72" s="234"/>
    </row>
    <row r="73" spans="1:7" ht="32.25" customHeight="1" x14ac:dyDescent="0.3">
      <c r="A73" s="205"/>
      <c r="B73" s="214"/>
      <c r="C73" s="197" t="s">
        <v>750</v>
      </c>
      <c r="D73" s="26">
        <v>2</v>
      </c>
      <c r="E73" s="51">
        <f t="shared" si="10"/>
        <v>5</v>
      </c>
      <c r="F73" s="51">
        <f t="shared" si="11"/>
        <v>20</v>
      </c>
      <c r="G73" s="234"/>
    </row>
    <row r="74" spans="1:7" ht="32.25" customHeight="1" x14ac:dyDescent="0.3">
      <c r="A74" s="205"/>
      <c r="B74" s="214"/>
      <c r="C74" s="197" t="s">
        <v>751</v>
      </c>
      <c r="D74" s="26">
        <v>0.3</v>
      </c>
      <c r="E74" s="51">
        <f t="shared" si="10"/>
        <v>5</v>
      </c>
      <c r="F74" s="51">
        <f t="shared" si="11"/>
        <v>3</v>
      </c>
      <c r="G74" s="234"/>
    </row>
    <row r="75" spans="1:7" ht="32.25" customHeight="1" x14ac:dyDescent="0.3">
      <c r="A75" s="205"/>
      <c r="B75" s="214"/>
      <c r="C75" s="197" t="s">
        <v>752</v>
      </c>
      <c r="D75" s="26">
        <v>0.2</v>
      </c>
      <c r="E75" s="51">
        <f>$E$37</f>
        <v>5</v>
      </c>
      <c r="F75" s="51">
        <f t="shared" si="11"/>
        <v>2</v>
      </c>
      <c r="G75" s="234"/>
    </row>
  </sheetData>
  <mergeCells count="32">
    <mergeCell ref="A40:A41"/>
    <mergeCell ref="A42:A69"/>
    <mergeCell ref="B42:B43"/>
    <mergeCell ref="G42:G43"/>
    <mergeCell ref="B44:B48"/>
    <mergeCell ref="G44:G48"/>
    <mergeCell ref="B49:B59"/>
    <mergeCell ref="G49:G59"/>
    <mergeCell ref="B60:B68"/>
    <mergeCell ref="G60:G68"/>
    <mergeCell ref="G26:G31"/>
    <mergeCell ref="A35:G35"/>
    <mergeCell ref="A36:B38"/>
    <mergeCell ref="F36:F38"/>
    <mergeCell ref="G37:G38"/>
    <mergeCell ref="A33:A34"/>
    <mergeCell ref="B6:B10"/>
    <mergeCell ref="A70:A75"/>
    <mergeCell ref="B70:B75"/>
    <mergeCell ref="G70:G75"/>
    <mergeCell ref="A1:G1"/>
    <mergeCell ref="A2:B4"/>
    <mergeCell ref="F2:F4"/>
    <mergeCell ref="G3:G4"/>
    <mergeCell ref="A6:A10"/>
    <mergeCell ref="G6:G10"/>
    <mergeCell ref="A11:A32"/>
    <mergeCell ref="B12:B20"/>
    <mergeCell ref="G12:G20"/>
    <mergeCell ref="B21:B25"/>
    <mergeCell ref="G21:G25"/>
    <mergeCell ref="B26:B31"/>
  </mergeCells>
  <phoneticPr fontId="32" type="noConversion"/>
  <pageMargins left="0.7086111307144165" right="0.7086111307144165" top="0.74791663885116577" bottom="0.74791663885116577" header="0.31486111879348755" footer="0.31486111879348755"/>
  <pageSetup paperSize="9" scale="26" orientation="landscape" r:id="rId1"/>
  <rowBreaks count="1" manualBreakCount="1">
    <brk id="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3"/>
  <sheetViews>
    <sheetView view="pageBreakPreview" zoomScale="70" zoomScaleSheetLayoutView="70" workbookViewId="0">
      <selection sqref="A1:G1"/>
    </sheetView>
  </sheetViews>
  <sheetFormatPr defaultColWidth="9" defaultRowHeight="16.5" x14ac:dyDescent="0.3"/>
  <cols>
    <col min="1" max="1" width="14.25" customWidth="1"/>
    <col min="2" max="2" width="30" customWidth="1"/>
    <col min="3" max="3" width="43.5" customWidth="1"/>
    <col min="4" max="4" width="17.5" customWidth="1"/>
    <col min="5" max="5" width="17.375" customWidth="1"/>
    <col min="6" max="6" width="18.375" customWidth="1"/>
    <col min="7" max="7" width="74.375" customWidth="1"/>
  </cols>
  <sheetData>
    <row r="1" spans="1:7" ht="51" customHeight="1" x14ac:dyDescent="0.3">
      <c r="A1" s="282" t="s">
        <v>701</v>
      </c>
      <c r="B1" s="283"/>
      <c r="C1" s="283"/>
      <c r="D1" s="283"/>
      <c r="E1" s="283"/>
      <c r="F1" s="283"/>
      <c r="G1" s="283"/>
    </row>
    <row r="2" spans="1:7" ht="32.25" customHeight="1" x14ac:dyDescent="0.3">
      <c r="A2" s="284" t="s">
        <v>9</v>
      </c>
      <c r="B2" s="285"/>
      <c r="C2" s="73" t="s">
        <v>42</v>
      </c>
      <c r="D2" s="58" t="s">
        <v>37</v>
      </c>
      <c r="E2" s="59" t="s">
        <v>41</v>
      </c>
      <c r="F2" s="288" t="s">
        <v>50</v>
      </c>
      <c r="G2" s="72" t="s">
        <v>131</v>
      </c>
    </row>
    <row r="3" spans="1:7" ht="32.25" customHeight="1" x14ac:dyDescent="0.3">
      <c r="A3" s="284"/>
      <c r="B3" s="285"/>
      <c r="C3" s="1" t="s">
        <v>40</v>
      </c>
      <c r="D3" s="9">
        <v>10</v>
      </c>
      <c r="E3" s="9">
        <v>5</v>
      </c>
      <c r="F3" s="289"/>
      <c r="G3" s="211" t="s">
        <v>2</v>
      </c>
    </row>
    <row r="4" spans="1:7" ht="32.25" customHeight="1" x14ac:dyDescent="0.3">
      <c r="A4" s="286"/>
      <c r="B4" s="287"/>
      <c r="C4" s="1" t="s">
        <v>38</v>
      </c>
      <c r="D4" s="9">
        <v>0</v>
      </c>
      <c r="E4" s="2"/>
      <c r="F4" s="289"/>
      <c r="G4" s="211"/>
    </row>
    <row r="5" spans="1:7" ht="32.25" customHeight="1" x14ac:dyDescent="0.3">
      <c r="A5" s="18" t="s">
        <v>35</v>
      </c>
      <c r="B5" s="18" t="s">
        <v>36</v>
      </c>
      <c r="C5" s="18" t="s">
        <v>8</v>
      </c>
      <c r="D5" s="18" t="s">
        <v>14</v>
      </c>
      <c r="E5" s="18" t="s">
        <v>39</v>
      </c>
      <c r="F5" s="18" t="s">
        <v>24</v>
      </c>
      <c r="G5" s="18" t="s">
        <v>13</v>
      </c>
    </row>
    <row r="6" spans="1:7" ht="32.25" customHeight="1" x14ac:dyDescent="0.3">
      <c r="A6" s="20" t="s">
        <v>15</v>
      </c>
      <c r="B6" s="11" t="s">
        <v>132</v>
      </c>
      <c r="C6" s="128" t="s">
        <v>141</v>
      </c>
      <c r="D6" s="47">
        <v>50</v>
      </c>
      <c r="E6" s="23">
        <f>$E$3</f>
        <v>5</v>
      </c>
      <c r="F6" s="23">
        <f>D6*E6</f>
        <v>250</v>
      </c>
      <c r="G6" s="27" t="s">
        <v>4</v>
      </c>
    </row>
    <row r="7" spans="1:7" ht="32.25" customHeight="1" x14ac:dyDescent="0.3">
      <c r="A7" s="280" t="s">
        <v>37</v>
      </c>
      <c r="B7" s="38" t="s">
        <v>45</v>
      </c>
      <c r="C7" s="12" t="s">
        <v>44</v>
      </c>
      <c r="D7" s="13">
        <v>55</v>
      </c>
      <c r="E7" s="25">
        <f t="shared" ref="E7:E31" si="0">$D$3+$D$4</f>
        <v>10</v>
      </c>
      <c r="F7" s="25">
        <f t="shared" ref="F7:F31" si="1">D7*$D$3+D7*2.1*$D$4</f>
        <v>550</v>
      </c>
      <c r="G7" s="37" t="s">
        <v>3</v>
      </c>
    </row>
    <row r="8" spans="1:7" ht="32.25" customHeight="1" x14ac:dyDescent="0.3">
      <c r="A8" s="281"/>
      <c r="B8" s="290" t="s">
        <v>98</v>
      </c>
      <c r="C8" s="145" t="s">
        <v>129</v>
      </c>
      <c r="D8" s="67">
        <v>15</v>
      </c>
      <c r="E8" s="25">
        <f t="shared" si="0"/>
        <v>10</v>
      </c>
      <c r="F8" s="25">
        <f t="shared" si="1"/>
        <v>150</v>
      </c>
      <c r="G8" s="223" t="s">
        <v>128</v>
      </c>
    </row>
    <row r="9" spans="1:7" ht="32.25" customHeight="1" x14ac:dyDescent="0.3">
      <c r="A9" s="281"/>
      <c r="B9" s="290"/>
      <c r="C9" s="145" t="s">
        <v>142</v>
      </c>
      <c r="D9" s="67">
        <v>2</v>
      </c>
      <c r="E9" s="25">
        <f t="shared" si="0"/>
        <v>10</v>
      </c>
      <c r="F9" s="25">
        <f t="shared" si="1"/>
        <v>20</v>
      </c>
      <c r="G9" s="223" t="s">
        <v>0</v>
      </c>
    </row>
    <row r="10" spans="1:7" ht="32.25" customHeight="1" x14ac:dyDescent="0.3">
      <c r="A10" s="281"/>
      <c r="B10" s="290"/>
      <c r="C10" s="145" t="s">
        <v>106</v>
      </c>
      <c r="D10" s="67">
        <v>2</v>
      </c>
      <c r="E10" s="25">
        <f t="shared" si="0"/>
        <v>10</v>
      </c>
      <c r="F10" s="25">
        <f t="shared" si="1"/>
        <v>20</v>
      </c>
      <c r="G10" s="223" t="s">
        <v>0</v>
      </c>
    </row>
    <row r="11" spans="1:7" ht="32.25" customHeight="1" x14ac:dyDescent="0.3">
      <c r="A11" s="281"/>
      <c r="B11" s="290"/>
      <c r="C11" s="145" t="s">
        <v>62</v>
      </c>
      <c r="D11" s="67">
        <v>0.5</v>
      </c>
      <c r="E11" s="25">
        <f t="shared" si="0"/>
        <v>10</v>
      </c>
      <c r="F11" s="25">
        <f t="shared" si="1"/>
        <v>5</v>
      </c>
      <c r="G11" s="223" t="s">
        <v>0</v>
      </c>
    </row>
    <row r="12" spans="1:7" s="65" customFormat="1" ht="32.25" customHeight="1" x14ac:dyDescent="0.3">
      <c r="A12" s="281"/>
      <c r="B12" s="290"/>
      <c r="C12" s="145" t="s">
        <v>48</v>
      </c>
      <c r="D12" s="67">
        <v>0.5</v>
      </c>
      <c r="E12" s="68">
        <f t="shared" si="0"/>
        <v>10</v>
      </c>
      <c r="F12" s="68">
        <f t="shared" si="1"/>
        <v>5</v>
      </c>
      <c r="G12" s="223"/>
    </row>
    <row r="13" spans="1:7" s="65" customFormat="1" ht="32.25" customHeight="1" x14ac:dyDescent="0.3">
      <c r="A13" s="281"/>
      <c r="B13" s="290"/>
      <c r="C13" s="145" t="s">
        <v>6</v>
      </c>
      <c r="D13" s="67">
        <v>0.5</v>
      </c>
      <c r="E13" s="68">
        <f t="shared" si="0"/>
        <v>10</v>
      </c>
      <c r="F13" s="68">
        <f t="shared" si="1"/>
        <v>5</v>
      </c>
      <c r="G13" s="223"/>
    </row>
    <row r="14" spans="1:7" s="61" customFormat="1" ht="32.25" customHeight="1" x14ac:dyDescent="0.3">
      <c r="A14" s="281"/>
      <c r="B14" s="290" t="s">
        <v>133</v>
      </c>
      <c r="C14" s="98" t="s">
        <v>143</v>
      </c>
      <c r="D14" s="66">
        <v>35</v>
      </c>
      <c r="E14" s="68">
        <f t="shared" si="0"/>
        <v>10</v>
      </c>
      <c r="F14" s="68">
        <f t="shared" si="1"/>
        <v>350</v>
      </c>
      <c r="G14" s="223" t="s">
        <v>152</v>
      </c>
    </row>
    <row r="15" spans="1:7" s="61" customFormat="1" ht="32.25" customHeight="1" x14ac:dyDescent="0.3">
      <c r="A15" s="281"/>
      <c r="B15" s="290"/>
      <c r="C15" s="98" t="s">
        <v>144</v>
      </c>
      <c r="D15" s="66">
        <v>5</v>
      </c>
      <c r="E15" s="68">
        <f t="shared" si="0"/>
        <v>10</v>
      </c>
      <c r="F15" s="68">
        <f t="shared" si="1"/>
        <v>50</v>
      </c>
      <c r="G15" s="223" t="s">
        <v>53</v>
      </c>
    </row>
    <row r="16" spans="1:7" s="65" customFormat="1" ht="32.25" customHeight="1" x14ac:dyDescent="0.3">
      <c r="A16" s="281"/>
      <c r="B16" s="290"/>
      <c r="C16" s="120" t="s">
        <v>145</v>
      </c>
      <c r="D16" s="66">
        <v>3</v>
      </c>
      <c r="E16" s="68">
        <f t="shared" si="0"/>
        <v>10</v>
      </c>
      <c r="F16" s="68">
        <f t="shared" si="1"/>
        <v>30</v>
      </c>
      <c r="G16" s="223"/>
    </row>
    <row r="17" spans="1:7" s="65" customFormat="1" ht="32.25" customHeight="1" x14ac:dyDescent="0.3">
      <c r="A17" s="281"/>
      <c r="B17" s="290"/>
      <c r="C17" s="120" t="s">
        <v>146</v>
      </c>
      <c r="D17" s="66">
        <v>3</v>
      </c>
      <c r="E17" s="68">
        <f t="shared" si="0"/>
        <v>10</v>
      </c>
      <c r="F17" s="68">
        <f t="shared" si="1"/>
        <v>30</v>
      </c>
      <c r="G17" s="223"/>
    </row>
    <row r="18" spans="1:7" s="65" customFormat="1" ht="32.25" customHeight="1" x14ac:dyDescent="0.3">
      <c r="A18" s="281"/>
      <c r="B18" s="290"/>
      <c r="C18" s="120" t="s">
        <v>147</v>
      </c>
      <c r="D18" s="66">
        <v>2</v>
      </c>
      <c r="E18" s="68">
        <f t="shared" si="0"/>
        <v>10</v>
      </c>
      <c r="F18" s="68">
        <f t="shared" si="1"/>
        <v>20</v>
      </c>
      <c r="G18" s="223"/>
    </row>
    <row r="19" spans="1:7" s="65" customFormat="1" ht="32.25" customHeight="1" x14ac:dyDescent="0.3">
      <c r="A19" s="281"/>
      <c r="B19" s="290"/>
      <c r="C19" s="151" t="s">
        <v>148</v>
      </c>
      <c r="D19" s="66">
        <v>2</v>
      </c>
      <c r="E19" s="68">
        <f t="shared" si="0"/>
        <v>10</v>
      </c>
      <c r="F19" s="68">
        <f t="shared" si="1"/>
        <v>20</v>
      </c>
      <c r="G19" s="223"/>
    </row>
    <row r="20" spans="1:7" s="65" customFormat="1" ht="32.25" customHeight="1" x14ac:dyDescent="0.3">
      <c r="A20" s="281"/>
      <c r="B20" s="290"/>
      <c r="C20" s="151" t="s">
        <v>149</v>
      </c>
      <c r="D20" s="66">
        <v>1</v>
      </c>
      <c r="E20" s="68">
        <f t="shared" si="0"/>
        <v>10</v>
      </c>
      <c r="F20" s="68">
        <f t="shared" si="1"/>
        <v>10</v>
      </c>
      <c r="G20" s="223"/>
    </row>
    <row r="21" spans="1:7" s="65" customFormat="1" ht="32.25" customHeight="1" x14ac:dyDescent="0.3">
      <c r="A21" s="281"/>
      <c r="B21" s="290"/>
      <c r="C21" s="151" t="s">
        <v>150</v>
      </c>
      <c r="D21" s="66">
        <v>1</v>
      </c>
      <c r="E21" s="68">
        <f t="shared" si="0"/>
        <v>10</v>
      </c>
      <c r="F21" s="68">
        <f t="shared" si="1"/>
        <v>10</v>
      </c>
      <c r="G21" s="223"/>
    </row>
    <row r="22" spans="1:7" s="65" customFormat="1" ht="32.25" customHeight="1" x14ac:dyDescent="0.3">
      <c r="A22" s="281"/>
      <c r="B22" s="290"/>
      <c r="C22" s="120" t="s">
        <v>151</v>
      </c>
      <c r="D22" s="66">
        <v>0.5</v>
      </c>
      <c r="E22" s="68">
        <f t="shared" si="0"/>
        <v>10</v>
      </c>
      <c r="F22" s="68">
        <f t="shared" si="1"/>
        <v>5</v>
      </c>
      <c r="G22" s="223"/>
    </row>
    <row r="23" spans="1:7" s="33" customFormat="1" ht="32.25" customHeight="1" x14ac:dyDescent="0.3">
      <c r="A23" s="281"/>
      <c r="B23" s="291" t="s">
        <v>134</v>
      </c>
      <c r="C23" s="89" t="s">
        <v>153</v>
      </c>
      <c r="D23" s="90">
        <v>35</v>
      </c>
      <c r="E23" s="68">
        <f t="shared" si="0"/>
        <v>10</v>
      </c>
      <c r="F23" s="25">
        <f t="shared" si="1"/>
        <v>350</v>
      </c>
      <c r="G23" s="292" t="s">
        <v>159</v>
      </c>
    </row>
    <row r="24" spans="1:7" s="65" customFormat="1" ht="32.25" customHeight="1" x14ac:dyDescent="0.3">
      <c r="A24" s="281"/>
      <c r="B24" s="291"/>
      <c r="C24" s="89" t="s">
        <v>150</v>
      </c>
      <c r="D24" s="90">
        <v>1.5</v>
      </c>
      <c r="E24" s="68">
        <f t="shared" si="0"/>
        <v>10</v>
      </c>
      <c r="F24" s="68">
        <f t="shared" si="1"/>
        <v>15</v>
      </c>
      <c r="G24" s="292"/>
    </row>
    <row r="25" spans="1:7" s="65" customFormat="1" ht="32.25" customHeight="1" x14ac:dyDescent="0.3">
      <c r="A25" s="281"/>
      <c r="B25" s="291"/>
      <c r="C25" s="89" t="s">
        <v>154</v>
      </c>
      <c r="D25" s="90">
        <v>0.5</v>
      </c>
      <c r="E25" s="68">
        <f t="shared" si="0"/>
        <v>10</v>
      </c>
      <c r="F25" s="68">
        <f t="shared" si="1"/>
        <v>5</v>
      </c>
      <c r="G25" s="292"/>
    </row>
    <row r="26" spans="1:7" s="65" customFormat="1" ht="32.25" customHeight="1" x14ac:dyDescent="0.3">
      <c r="A26" s="281"/>
      <c r="B26" s="291"/>
      <c r="C26" s="89" t="s">
        <v>155</v>
      </c>
      <c r="D26" s="90">
        <v>0.4</v>
      </c>
      <c r="E26" s="68">
        <f t="shared" si="0"/>
        <v>10</v>
      </c>
      <c r="F26" s="68">
        <f t="shared" si="1"/>
        <v>4</v>
      </c>
      <c r="G26" s="292"/>
    </row>
    <row r="27" spans="1:7" s="65" customFormat="1" ht="32.25" customHeight="1" x14ac:dyDescent="0.3">
      <c r="A27" s="281"/>
      <c r="B27" s="291"/>
      <c r="C27" s="89" t="s">
        <v>151</v>
      </c>
      <c r="D27" s="90">
        <v>0.2</v>
      </c>
      <c r="E27" s="68">
        <f t="shared" si="0"/>
        <v>10</v>
      </c>
      <c r="F27" s="68">
        <f t="shared" si="1"/>
        <v>2</v>
      </c>
      <c r="G27" s="292"/>
    </row>
    <row r="28" spans="1:7" s="65" customFormat="1" ht="32.25" customHeight="1" x14ac:dyDescent="0.3">
      <c r="A28" s="281"/>
      <c r="B28" s="291"/>
      <c r="C28" s="89" t="s">
        <v>158</v>
      </c>
      <c r="D28" s="90">
        <v>0.2</v>
      </c>
      <c r="E28" s="68">
        <f t="shared" si="0"/>
        <v>10</v>
      </c>
      <c r="F28" s="68">
        <f t="shared" si="1"/>
        <v>2</v>
      </c>
      <c r="G28" s="292"/>
    </row>
    <row r="29" spans="1:7" s="65" customFormat="1" ht="32.25" customHeight="1" x14ac:dyDescent="0.3">
      <c r="A29" s="281"/>
      <c r="B29" s="291"/>
      <c r="C29" s="89" t="s">
        <v>156</v>
      </c>
      <c r="D29" s="90">
        <v>0.1</v>
      </c>
      <c r="E29" s="68">
        <f t="shared" si="0"/>
        <v>10</v>
      </c>
      <c r="F29" s="68">
        <f t="shared" si="1"/>
        <v>1</v>
      </c>
      <c r="G29" s="292"/>
    </row>
    <row r="30" spans="1:7" s="65" customFormat="1" ht="32.25" customHeight="1" x14ac:dyDescent="0.3">
      <c r="A30" s="281"/>
      <c r="B30" s="291"/>
      <c r="C30" s="89" t="s">
        <v>157</v>
      </c>
      <c r="D30" s="90">
        <v>0.1</v>
      </c>
      <c r="E30" s="68">
        <f t="shared" si="0"/>
        <v>10</v>
      </c>
      <c r="F30" s="68">
        <f t="shared" si="1"/>
        <v>1</v>
      </c>
      <c r="G30" s="292"/>
    </row>
    <row r="31" spans="1:7" s="65" customFormat="1" ht="32.25" customHeight="1" x14ac:dyDescent="0.3">
      <c r="A31" s="88"/>
      <c r="B31" s="87" t="s">
        <v>7</v>
      </c>
      <c r="C31" s="85" t="s">
        <v>7</v>
      </c>
      <c r="D31" s="66">
        <v>20</v>
      </c>
      <c r="E31" s="68">
        <f t="shared" si="0"/>
        <v>10</v>
      </c>
      <c r="F31" s="68">
        <f t="shared" si="1"/>
        <v>200</v>
      </c>
      <c r="G31" s="86"/>
    </row>
    <row r="32" spans="1:7" ht="32.25" customHeight="1" x14ac:dyDescent="0.3">
      <c r="A32" s="240" t="s">
        <v>20</v>
      </c>
      <c r="B32" s="77" t="s">
        <v>16</v>
      </c>
      <c r="C32" s="12" t="s">
        <v>16</v>
      </c>
      <c r="D32" s="14">
        <v>60</v>
      </c>
      <c r="E32" s="68">
        <f>$E$3</f>
        <v>5</v>
      </c>
      <c r="F32" s="40">
        <f>D32*E32</f>
        <v>300</v>
      </c>
      <c r="G32" s="28"/>
    </row>
    <row r="33" spans="1:7" ht="32.25" customHeight="1" x14ac:dyDescent="0.3">
      <c r="A33" s="242"/>
      <c r="B33" s="15" t="s">
        <v>43</v>
      </c>
      <c r="C33" s="12" t="s">
        <v>43</v>
      </c>
      <c r="D33" s="14">
        <v>200</v>
      </c>
      <c r="E33" s="25">
        <f>$E$3</f>
        <v>5</v>
      </c>
      <c r="F33" s="25">
        <f>D33*E33</f>
        <v>1000</v>
      </c>
      <c r="G33" s="28"/>
    </row>
  </sheetData>
  <mergeCells count="12">
    <mergeCell ref="A7:A30"/>
    <mergeCell ref="A32:A33"/>
    <mergeCell ref="A1:G1"/>
    <mergeCell ref="A2:B4"/>
    <mergeCell ref="F2:F4"/>
    <mergeCell ref="G3:G4"/>
    <mergeCell ref="B8:B13"/>
    <mergeCell ref="G8:G13"/>
    <mergeCell ref="B14:B22"/>
    <mergeCell ref="B23:B30"/>
    <mergeCell ref="G14:G22"/>
    <mergeCell ref="G23:G30"/>
  </mergeCells>
  <phoneticPr fontId="32" type="noConversion"/>
  <pageMargins left="0.69999998807907104" right="0.69999998807907104" top="0.75" bottom="0.75" header="0.30000001192092896" footer="0.30000001192092896"/>
  <pageSetup paperSize="9" scale="3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3"/>
  <sheetViews>
    <sheetView view="pageBreakPreview" zoomScale="70" zoomScaleSheetLayoutView="70" workbookViewId="0">
      <selection sqref="A1:G1"/>
    </sheetView>
  </sheetViews>
  <sheetFormatPr defaultColWidth="9" defaultRowHeight="16.5" x14ac:dyDescent="0.3"/>
  <cols>
    <col min="1" max="1" width="14.25" customWidth="1"/>
    <col min="2" max="2" width="27.5" customWidth="1"/>
    <col min="3" max="3" width="43.5" customWidth="1"/>
    <col min="4" max="4" width="17.5" customWidth="1"/>
    <col min="5" max="5" width="17.375" customWidth="1"/>
    <col min="6" max="6" width="18.375" customWidth="1"/>
    <col min="7" max="7" width="74.375" customWidth="1"/>
  </cols>
  <sheetData>
    <row r="1" spans="1:7" ht="51" customHeight="1" x14ac:dyDescent="0.3">
      <c r="A1" s="228" t="s">
        <v>701</v>
      </c>
      <c r="B1" s="259"/>
      <c r="C1" s="259"/>
      <c r="D1" s="259"/>
      <c r="E1" s="259"/>
      <c r="F1" s="259"/>
      <c r="G1" s="259"/>
    </row>
    <row r="2" spans="1:7" ht="32.25" customHeight="1" x14ac:dyDescent="0.3">
      <c r="A2" s="293" t="s">
        <v>18</v>
      </c>
      <c r="B2" s="294"/>
      <c r="C2" s="1" t="s">
        <v>42</v>
      </c>
      <c r="D2" s="4" t="s">
        <v>37</v>
      </c>
      <c r="E2" s="5" t="s">
        <v>41</v>
      </c>
      <c r="F2" s="289" t="s">
        <v>50</v>
      </c>
      <c r="G2" s="36" t="s">
        <v>130</v>
      </c>
    </row>
    <row r="3" spans="1:7" ht="32.25" customHeight="1" x14ac:dyDescent="0.3">
      <c r="A3" s="284"/>
      <c r="B3" s="285"/>
      <c r="C3" s="1" t="s">
        <v>40</v>
      </c>
      <c r="D3" s="10">
        <v>10</v>
      </c>
      <c r="E3" s="10">
        <v>5</v>
      </c>
      <c r="F3" s="289"/>
      <c r="G3" s="211" t="s">
        <v>2</v>
      </c>
    </row>
    <row r="4" spans="1:7" ht="32.25" customHeight="1" x14ac:dyDescent="0.3">
      <c r="A4" s="286"/>
      <c r="B4" s="287"/>
      <c r="C4" s="1" t="s">
        <v>38</v>
      </c>
      <c r="D4" s="10">
        <v>0</v>
      </c>
      <c r="E4" s="2"/>
      <c r="F4" s="289"/>
      <c r="G4" s="211"/>
    </row>
    <row r="5" spans="1:7" ht="32.25" customHeight="1" x14ac:dyDescent="0.3">
      <c r="A5" s="18" t="s">
        <v>35</v>
      </c>
      <c r="B5" s="18" t="s">
        <v>36</v>
      </c>
      <c r="C5" s="18" t="s">
        <v>8</v>
      </c>
      <c r="D5" s="18" t="s">
        <v>14</v>
      </c>
      <c r="E5" s="18" t="s">
        <v>39</v>
      </c>
      <c r="F5" s="18" t="s">
        <v>24</v>
      </c>
      <c r="G5" s="18" t="s">
        <v>13</v>
      </c>
    </row>
    <row r="6" spans="1:7" ht="32.25" customHeight="1" x14ac:dyDescent="0.3">
      <c r="A6" s="280" t="s">
        <v>15</v>
      </c>
      <c r="B6" s="17" t="s">
        <v>138</v>
      </c>
      <c r="C6" s="123" t="s">
        <v>166</v>
      </c>
      <c r="D6" s="47">
        <v>50</v>
      </c>
      <c r="E6" s="51">
        <f>$E$3</f>
        <v>5</v>
      </c>
      <c r="F6" s="51">
        <f>D6*E6</f>
        <v>250</v>
      </c>
      <c r="G6" s="124" t="s">
        <v>168</v>
      </c>
    </row>
    <row r="7" spans="1:7" s="65" customFormat="1" ht="32.25" customHeight="1" x14ac:dyDescent="0.3">
      <c r="A7" s="300"/>
      <c r="B7" s="141" t="s">
        <v>84</v>
      </c>
      <c r="C7" s="12" t="s">
        <v>167</v>
      </c>
      <c r="D7" s="14">
        <v>10</v>
      </c>
      <c r="E7" s="68">
        <f>$E$3</f>
        <v>5</v>
      </c>
      <c r="F7" s="51">
        <f>D7*E7</f>
        <v>50</v>
      </c>
      <c r="G7" s="143"/>
    </row>
    <row r="8" spans="1:7" ht="32.25" customHeight="1" x14ac:dyDescent="0.3">
      <c r="A8" s="258" t="s">
        <v>37</v>
      </c>
      <c r="B8" s="296" t="s">
        <v>135</v>
      </c>
      <c r="C8" s="129" t="s">
        <v>160</v>
      </c>
      <c r="D8" s="106">
        <v>40</v>
      </c>
      <c r="E8" s="48">
        <f t="shared" ref="E8:E21" si="0">$D$3+$D$4</f>
        <v>10</v>
      </c>
      <c r="F8" s="48">
        <f t="shared" ref="F8:F22" si="1">D8*$D$3+D8*2.1*$D$4</f>
        <v>400</v>
      </c>
      <c r="G8" s="297" t="s">
        <v>165</v>
      </c>
    </row>
    <row r="9" spans="1:7" ht="32.25" customHeight="1" x14ac:dyDescent="0.3">
      <c r="A9" s="258"/>
      <c r="B9" s="226"/>
      <c r="C9" s="129" t="s">
        <v>161</v>
      </c>
      <c r="D9" s="106">
        <v>30</v>
      </c>
      <c r="E9" s="48">
        <f t="shared" si="0"/>
        <v>10</v>
      </c>
      <c r="F9" s="48">
        <f t="shared" si="1"/>
        <v>300</v>
      </c>
      <c r="G9" s="298"/>
    </row>
    <row r="10" spans="1:7" ht="32.25" customHeight="1" x14ac:dyDescent="0.3">
      <c r="A10" s="258"/>
      <c r="B10" s="226"/>
      <c r="C10" s="129" t="s">
        <v>162</v>
      </c>
      <c r="D10" s="106">
        <v>5</v>
      </c>
      <c r="E10" s="48">
        <f t="shared" si="0"/>
        <v>10</v>
      </c>
      <c r="F10" s="48">
        <f t="shared" si="1"/>
        <v>50</v>
      </c>
      <c r="G10" s="298"/>
    </row>
    <row r="11" spans="1:7" s="65" customFormat="1" ht="32.25" customHeight="1" x14ac:dyDescent="0.3">
      <c r="A11" s="258"/>
      <c r="B11" s="226"/>
      <c r="C11" s="129" t="s">
        <v>163</v>
      </c>
      <c r="D11" s="106">
        <v>5</v>
      </c>
      <c r="E11" s="68">
        <f t="shared" si="0"/>
        <v>10</v>
      </c>
      <c r="F11" s="68">
        <f t="shared" si="1"/>
        <v>50</v>
      </c>
      <c r="G11" s="298"/>
    </row>
    <row r="12" spans="1:7" s="65" customFormat="1" ht="32.25" customHeight="1" x14ac:dyDescent="0.3">
      <c r="A12" s="258"/>
      <c r="B12" s="226"/>
      <c r="C12" s="129" t="s">
        <v>148</v>
      </c>
      <c r="D12" s="106">
        <v>2</v>
      </c>
      <c r="E12" s="68">
        <f t="shared" si="0"/>
        <v>10</v>
      </c>
      <c r="F12" s="68">
        <f t="shared" si="1"/>
        <v>20</v>
      </c>
      <c r="G12" s="298"/>
    </row>
    <row r="13" spans="1:7" s="65" customFormat="1" ht="32.25" customHeight="1" x14ac:dyDescent="0.3">
      <c r="A13" s="258"/>
      <c r="B13" s="226"/>
      <c r="C13" s="146" t="s">
        <v>164</v>
      </c>
      <c r="D13" s="106">
        <v>0.5</v>
      </c>
      <c r="E13" s="68">
        <f t="shared" si="0"/>
        <v>10</v>
      </c>
      <c r="F13" s="68">
        <f t="shared" si="1"/>
        <v>5</v>
      </c>
      <c r="G13" s="298"/>
    </row>
    <row r="14" spans="1:7" s="53" customFormat="1" ht="32.25" customHeight="1" x14ac:dyDescent="0.3">
      <c r="A14" s="258"/>
      <c r="B14" s="295" t="s">
        <v>136</v>
      </c>
      <c r="C14" s="103" t="s">
        <v>169</v>
      </c>
      <c r="D14" s="104">
        <v>45</v>
      </c>
      <c r="E14" s="48">
        <f t="shared" si="0"/>
        <v>10</v>
      </c>
      <c r="F14" s="68">
        <f t="shared" si="1"/>
        <v>450</v>
      </c>
      <c r="G14" s="299" t="s">
        <v>174</v>
      </c>
    </row>
    <row r="15" spans="1:7" s="65" customFormat="1" ht="32.25" customHeight="1" x14ac:dyDescent="0.3">
      <c r="A15" s="258"/>
      <c r="B15" s="295"/>
      <c r="C15" s="103" t="s">
        <v>170</v>
      </c>
      <c r="D15" s="104">
        <v>5</v>
      </c>
      <c r="E15" s="68">
        <f t="shared" si="0"/>
        <v>10</v>
      </c>
      <c r="F15" s="68">
        <f t="shared" si="1"/>
        <v>50</v>
      </c>
      <c r="G15" s="299"/>
    </row>
    <row r="16" spans="1:7" s="65" customFormat="1" ht="32.25" customHeight="1" x14ac:dyDescent="0.3">
      <c r="A16" s="258"/>
      <c r="B16" s="295"/>
      <c r="C16" s="103" t="s">
        <v>144</v>
      </c>
      <c r="D16" s="104">
        <v>5</v>
      </c>
      <c r="E16" s="68">
        <f t="shared" si="0"/>
        <v>10</v>
      </c>
      <c r="F16" s="68">
        <f t="shared" si="1"/>
        <v>50</v>
      </c>
      <c r="G16" s="299"/>
    </row>
    <row r="17" spans="1:7" s="65" customFormat="1" ht="32.25" customHeight="1" x14ac:dyDescent="0.3">
      <c r="A17" s="258"/>
      <c r="B17" s="295"/>
      <c r="C17" s="103" t="s">
        <v>150</v>
      </c>
      <c r="D17" s="104">
        <v>5</v>
      </c>
      <c r="E17" s="68">
        <f t="shared" si="0"/>
        <v>10</v>
      </c>
      <c r="F17" s="68">
        <f t="shared" si="1"/>
        <v>50</v>
      </c>
      <c r="G17" s="299"/>
    </row>
    <row r="18" spans="1:7" s="65" customFormat="1" ht="32.25" customHeight="1" x14ac:dyDescent="0.3">
      <c r="A18" s="258"/>
      <c r="B18" s="295"/>
      <c r="C18" s="103" t="s">
        <v>171</v>
      </c>
      <c r="D18" s="104">
        <v>2.5</v>
      </c>
      <c r="E18" s="68">
        <f t="shared" si="0"/>
        <v>10</v>
      </c>
      <c r="F18" s="68">
        <f t="shared" si="1"/>
        <v>25</v>
      </c>
      <c r="G18" s="299"/>
    </row>
    <row r="19" spans="1:7" s="65" customFormat="1" ht="32.25" customHeight="1" x14ac:dyDescent="0.3">
      <c r="A19" s="258"/>
      <c r="B19" s="295"/>
      <c r="C19" s="103" t="s">
        <v>172</v>
      </c>
      <c r="D19" s="104">
        <v>1</v>
      </c>
      <c r="E19" s="68">
        <f t="shared" si="0"/>
        <v>10</v>
      </c>
      <c r="F19" s="68">
        <f t="shared" si="1"/>
        <v>10</v>
      </c>
      <c r="G19" s="299"/>
    </row>
    <row r="20" spans="1:7" s="65" customFormat="1" ht="32.25" customHeight="1" x14ac:dyDescent="0.3">
      <c r="A20" s="258"/>
      <c r="B20" s="295"/>
      <c r="C20" s="103" t="s">
        <v>173</v>
      </c>
      <c r="D20" s="104">
        <v>0.1</v>
      </c>
      <c r="E20" s="68">
        <f t="shared" si="0"/>
        <v>10</v>
      </c>
      <c r="F20" s="68">
        <f t="shared" si="1"/>
        <v>1</v>
      </c>
      <c r="G20" s="299"/>
    </row>
    <row r="21" spans="1:7" ht="32.25" customHeight="1" x14ac:dyDescent="0.3">
      <c r="A21" s="258"/>
      <c r="B21" s="105" t="s">
        <v>176</v>
      </c>
      <c r="C21" s="16" t="s">
        <v>177</v>
      </c>
      <c r="D21" s="104">
        <v>100</v>
      </c>
      <c r="E21" s="48">
        <f t="shared" si="0"/>
        <v>10</v>
      </c>
      <c r="F21" s="68">
        <f t="shared" si="1"/>
        <v>1000</v>
      </c>
      <c r="G21" s="49"/>
    </row>
    <row r="22" spans="1:7" s="65" customFormat="1" ht="32.25" customHeight="1" x14ac:dyDescent="0.3">
      <c r="A22" s="280" t="s">
        <v>20</v>
      </c>
      <c r="B22" s="12" t="s">
        <v>137</v>
      </c>
      <c r="C22" s="16" t="s">
        <v>175</v>
      </c>
      <c r="D22" s="104">
        <v>60</v>
      </c>
      <c r="E22" s="68">
        <f>$E$3</f>
        <v>5</v>
      </c>
      <c r="F22" s="68">
        <f t="shared" si="1"/>
        <v>600</v>
      </c>
      <c r="G22" s="50"/>
    </row>
    <row r="23" spans="1:7" s="65" customFormat="1" ht="32.25" customHeight="1" x14ac:dyDescent="0.3">
      <c r="A23" s="281"/>
      <c r="B23" s="12" t="s">
        <v>139</v>
      </c>
      <c r="C23" s="12" t="s">
        <v>140</v>
      </c>
      <c r="D23" s="14">
        <v>200</v>
      </c>
      <c r="E23" s="68">
        <f>$E$3</f>
        <v>5</v>
      </c>
      <c r="F23" s="68">
        <f>D23*$D$3+D23*2.1*$D$4</f>
        <v>2000</v>
      </c>
      <c r="G23" s="50"/>
    </row>
  </sheetData>
  <mergeCells count="11">
    <mergeCell ref="A22:A23"/>
    <mergeCell ref="A1:G1"/>
    <mergeCell ref="A2:B4"/>
    <mergeCell ref="F2:F4"/>
    <mergeCell ref="G3:G4"/>
    <mergeCell ref="A8:A21"/>
    <mergeCell ref="B14:B20"/>
    <mergeCell ref="B8:B13"/>
    <mergeCell ref="G8:G13"/>
    <mergeCell ref="G14:G20"/>
    <mergeCell ref="A6:A7"/>
  </mergeCells>
  <phoneticPr fontId="32" type="noConversion"/>
  <pageMargins left="0.69999998807907104" right="0.69999998807907104" top="0.75" bottom="0.75" header="0.30000001192092896" footer="0.30000001192092896"/>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1</vt:i4>
      </vt:variant>
    </vt:vector>
  </HeadingPairs>
  <TitlesOfParts>
    <vt:vector size="9" baseType="lpstr">
      <vt:lpstr>5월 만3~5세 B타입</vt:lpstr>
      <vt:lpstr>1주</vt:lpstr>
      <vt:lpstr>2주</vt:lpstr>
      <vt:lpstr>3주</vt:lpstr>
      <vt:lpstr>4주</vt:lpstr>
      <vt:lpstr>5주</vt:lpstr>
      <vt:lpstr>생일식단</vt:lpstr>
      <vt:lpstr>견학식단</vt:lpstr>
      <vt:lpstr>'5월 만3~5세 B타입'!Print_Area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revision>7</cp:revision>
  <cp:lastPrinted>2016-01-19T01:51:33Z</cp:lastPrinted>
  <dcterms:created xsi:type="dcterms:W3CDTF">2016-01-14T08:31:10Z</dcterms:created>
  <dcterms:modified xsi:type="dcterms:W3CDTF">2022-04-15T07:30:59Z</dcterms:modified>
</cp:coreProperties>
</file>