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1. 센터업무\0. 식단\5월\"/>
    </mc:Choice>
  </mc:AlternateContent>
  <bookViews>
    <workbookView xWindow="135" yWindow="-60" windowWidth="19545" windowHeight="12570"/>
  </bookViews>
  <sheets>
    <sheet name="5월 만1~2세 A타입" sheetId="7" r:id="rId1"/>
    <sheet name="1주" sheetId="38" r:id="rId2"/>
    <sheet name="2주" sheetId="36" r:id="rId3"/>
    <sheet name="3주" sheetId="20" r:id="rId4"/>
    <sheet name="4주" sheetId="33" r:id="rId5"/>
    <sheet name="5주" sheetId="37" r:id="rId6"/>
    <sheet name="생일식단" sheetId="9" r:id="rId7"/>
    <sheet name="견학식단" sheetId="11" r:id="rId8"/>
  </sheets>
  <definedNames>
    <definedName name="_xlnm.Print_Area" localSheetId="1">'1주'!$A$1:$G$172</definedName>
    <definedName name="_xlnm.Print_Area" localSheetId="2">'2주'!$A$1:$G$198</definedName>
    <definedName name="_xlnm.Print_Area" localSheetId="3">'3주'!$A$1:$G$215</definedName>
    <definedName name="_xlnm.Print_Area" localSheetId="4">'4주'!$A$1:$G$201</definedName>
    <definedName name="_xlnm.Print_Area" localSheetId="0">'5월 만1~2세 A타입'!$A$1:$J$34</definedName>
    <definedName name="_xlnm.Print_Area" localSheetId="5">'5주'!$A$1:$G$74</definedName>
  </definedNames>
  <calcPr calcId="152511"/>
</workbook>
</file>

<file path=xl/calcChain.xml><?xml version="1.0" encoding="utf-8"?>
<calcChain xmlns="http://schemas.openxmlformats.org/spreadsheetml/2006/main">
  <c r="F96" i="36" l="1"/>
  <c r="F97" i="36"/>
  <c r="F98" i="36"/>
  <c r="F99" i="36"/>
  <c r="E96" i="36"/>
  <c r="E97" i="36"/>
  <c r="E98" i="36"/>
  <c r="E99" i="36"/>
  <c r="F26" i="9" l="1"/>
  <c r="F27" i="9"/>
  <c r="E25" i="9"/>
  <c r="E26" i="9"/>
  <c r="E27" i="9"/>
  <c r="F54" i="37"/>
  <c r="F55" i="37"/>
  <c r="F56" i="37"/>
  <c r="F57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0" i="37"/>
  <c r="E53" i="37"/>
  <c r="E54" i="37"/>
  <c r="E55" i="37"/>
  <c r="E56" i="37"/>
  <c r="E57" i="37"/>
  <c r="E58" i="37"/>
  <c r="E59" i="37"/>
  <c r="E60" i="37"/>
  <c r="E61" i="37"/>
  <c r="E62" i="37"/>
  <c r="E63" i="37"/>
  <c r="E64" i="37"/>
  <c r="E65" i="37"/>
  <c r="E66" i="37"/>
  <c r="E67" i="37"/>
  <c r="E68" i="37"/>
  <c r="E41" i="37"/>
  <c r="F41" i="37" s="1"/>
  <c r="E42" i="37"/>
  <c r="F42" i="37" s="1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29" i="37"/>
  <c r="F30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F184" i="33"/>
  <c r="F185" i="33"/>
  <c r="F186" i="33"/>
  <c r="F187" i="33"/>
  <c r="F188" i="33"/>
  <c r="F189" i="33"/>
  <c r="F190" i="33"/>
  <c r="F191" i="33"/>
  <c r="F192" i="33"/>
  <c r="F193" i="33"/>
  <c r="F194" i="33"/>
  <c r="F195" i="33"/>
  <c r="F196" i="33"/>
  <c r="F197" i="33"/>
  <c r="E179" i="33"/>
  <c r="E180" i="33"/>
  <c r="E181" i="33"/>
  <c r="E182" i="33"/>
  <c r="E183" i="33"/>
  <c r="E184" i="33"/>
  <c r="E185" i="33"/>
  <c r="E186" i="33"/>
  <c r="E187" i="33"/>
  <c r="E188" i="33"/>
  <c r="E189" i="33"/>
  <c r="E190" i="33"/>
  <c r="E191" i="33"/>
  <c r="E192" i="33"/>
  <c r="E193" i="33"/>
  <c r="E194" i="33"/>
  <c r="E195" i="33"/>
  <c r="E196" i="33"/>
  <c r="E197" i="33"/>
  <c r="E177" i="33"/>
  <c r="F177" i="33" s="1"/>
  <c r="E175" i="33"/>
  <c r="F175" i="33" s="1"/>
  <c r="E176" i="33"/>
  <c r="F176" i="33" s="1"/>
  <c r="F150" i="33"/>
  <c r="F151" i="33"/>
  <c r="F152" i="33"/>
  <c r="F153" i="33"/>
  <c r="F154" i="33"/>
  <c r="E150" i="33"/>
  <c r="E151" i="33"/>
  <c r="E152" i="33"/>
  <c r="E153" i="33"/>
  <c r="E154" i="33"/>
  <c r="F126" i="20"/>
  <c r="F127" i="20"/>
  <c r="F128" i="20"/>
  <c r="F129" i="20"/>
  <c r="F130" i="20"/>
  <c r="E125" i="20"/>
  <c r="E126" i="20"/>
  <c r="E127" i="20"/>
  <c r="E128" i="20"/>
  <c r="E129" i="20"/>
  <c r="E130" i="20"/>
  <c r="F123" i="33"/>
  <c r="F124" i="33"/>
  <c r="F125" i="33"/>
  <c r="F126" i="33"/>
  <c r="E121" i="33"/>
  <c r="E122" i="33"/>
  <c r="E123" i="33"/>
  <c r="E124" i="33"/>
  <c r="E125" i="33"/>
  <c r="E126" i="33"/>
  <c r="F75" i="33"/>
  <c r="F76" i="33"/>
  <c r="F77" i="33"/>
  <c r="F78" i="33"/>
  <c r="F79" i="33"/>
  <c r="F80" i="33"/>
  <c r="F81" i="33"/>
  <c r="F82" i="33"/>
  <c r="F83" i="33"/>
  <c r="F84" i="33"/>
  <c r="F85" i="33"/>
  <c r="F86" i="33"/>
  <c r="F87" i="33"/>
  <c r="F88" i="33"/>
  <c r="F89" i="33"/>
  <c r="F90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35" i="33"/>
  <c r="F35" i="33" s="1"/>
  <c r="E36" i="33"/>
  <c r="F36" i="33" s="1"/>
  <c r="F12" i="33"/>
  <c r="F13" i="33"/>
  <c r="F14" i="33"/>
  <c r="F16" i="33"/>
  <c r="F17" i="33"/>
  <c r="F18" i="33"/>
  <c r="F19" i="33"/>
  <c r="F20" i="33"/>
  <c r="F21" i="33"/>
  <c r="F22" i="33"/>
  <c r="E12" i="33"/>
  <c r="E13" i="33"/>
  <c r="E14" i="33"/>
  <c r="E15" i="33"/>
  <c r="E16" i="33"/>
  <c r="E17" i="33"/>
  <c r="E18" i="33"/>
  <c r="E19" i="33"/>
  <c r="E20" i="33"/>
  <c r="E8" i="33"/>
  <c r="F8" i="33" s="1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F191" i="20"/>
  <c r="E191" i="20"/>
  <c r="E181" i="20"/>
  <c r="F181" i="20" s="1"/>
  <c r="E182" i="20"/>
  <c r="F182" i="20" s="1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54" i="20"/>
  <c r="F154" i="20" s="1"/>
  <c r="E113" i="20"/>
  <c r="F113" i="20" s="1"/>
  <c r="F124" i="20"/>
  <c r="F125" i="20"/>
  <c r="F131" i="20"/>
  <c r="E123" i="20"/>
  <c r="E124" i="20"/>
  <c r="E131" i="20"/>
  <c r="E132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F57" i="20"/>
  <c r="F58" i="20"/>
  <c r="F59" i="20"/>
  <c r="F60" i="20"/>
  <c r="F61" i="20"/>
  <c r="F62" i="20"/>
  <c r="F63" i="20"/>
  <c r="F64" i="20"/>
  <c r="F6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32" i="20"/>
  <c r="E33" i="20"/>
  <c r="E34" i="20"/>
  <c r="F34" i="20"/>
  <c r="F33" i="20"/>
  <c r="F32" i="20"/>
  <c r="F18" i="20"/>
  <c r="F19" i="20"/>
  <c r="F20" i="20"/>
  <c r="E18" i="20"/>
  <c r="E19" i="20"/>
  <c r="E20" i="20"/>
  <c r="E7" i="20"/>
  <c r="F7" i="20" s="1"/>
  <c r="E8" i="20"/>
  <c r="F174" i="36"/>
  <c r="F175" i="36"/>
  <c r="F176" i="36"/>
  <c r="F177" i="36"/>
  <c r="F178" i="36"/>
  <c r="F179" i="36"/>
  <c r="F180" i="36"/>
  <c r="F181" i="36"/>
  <c r="F182" i="36"/>
  <c r="F183" i="36"/>
  <c r="F184" i="36"/>
  <c r="F185" i="36"/>
  <c r="F186" i="36"/>
  <c r="F187" i="36"/>
  <c r="F188" i="36"/>
  <c r="F189" i="36"/>
  <c r="F190" i="36"/>
  <c r="F191" i="36"/>
  <c r="F192" i="36"/>
  <c r="F193" i="36"/>
  <c r="E174" i="36"/>
  <c r="E175" i="36"/>
  <c r="E176" i="36"/>
  <c r="E177" i="36"/>
  <c r="E178" i="36"/>
  <c r="E179" i="36"/>
  <c r="E180" i="36"/>
  <c r="E181" i="36"/>
  <c r="E182" i="36"/>
  <c r="E183" i="36"/>
  <c r="E184" i="36"/>
  <c r="E185" i="36"/>
  <c r="E186" i="36"/>
  <c r="E187" i="36"/>
  <c r="E188" i="36"/>
  <c r="E189" i="36"/>
  <c r="E190" i="36"/>
  <c r="E191" i="36"/>
  <c r="E192" i="36"/>
  <c r="F168" i="36"/>
  <c r="F169" i="36"/>
  <c r="F170" i="36"/>
  <c r="E168" i="36"/>
  <c r="E169" i="36"/>
  <c r="E170" i="36"/>
  <c r="F159" i="36"/>
  <c r="E159" i="36"/>
  <c r="F149" i="36"/>
  <c r="F150" i="36"/>
  <c r="F151" i="36"/>
  <c r="F152" i="36"/>
  <c r="E146" i="36"/>
  <c r="E147" i="36"/>
  <c r="E148" i="36"/>
  <c r="E149" i="36"/>
  <c r="E150" i="36"/>
  <c r="E151" i="36"/>
  <c r="E152" i="36"/>
  <c r="E153" i="36"/>
  <c r="E154" i="36"/>
  <c r="E155" i="36"/>
  <c r="E156" i="36"/>
  <c r="F105" i="36" l="1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119" i="36"/>
  <c r="F120" i="36"/>
  <c r="F121" i="36"/>
  <c r="F122" i="36"/>
  <c r="F123" i="36"/>
  <c r="F124" i="36"/>
  <c r="F125" i="36"/>
  <c r="E105" i="36"/>
  <c r="E106" i="36"/>
  <c r="E107" i="36"/>
  <c r="E108" i="36"/>
  <c r="E109" i="36"/>
  <c r="E110" i="36"/>
  <c r="E111" i="36"/>
  <c r="E112" i="36"/>
  <c r="E113" i="36"/>
  <c r="E114" i="36"/>
  <c r="E115" i="36"/>
  <c r="E116" i="36"/>
  <c r="E117" i="36"/>
  <c r="E118" i="36"/>
  <c r="E119" i="36"/>
  <c r="E120" i="36"/>
  <c r="E121" i="36"/>
  <c r="E122" i="36"/>
  <c r="E123" i="36"/>
  <c r="E124" i="36"/>
  <c r="F80" i="36"/>
  <c r="F81" i="36"/>
  <c r="F82" i="36"/>
  <c r="F83" i="36"/>
  <c r="F84" i="36"/>
  <c r="F85" i="36"/>
  <c r="F86" i="36"/>
  <c r="E80" i="36"/>
  <c r="E81" i="36"/>
  <c r="E82" i="36"/>
  <c r="E83" i="36"/>
  <c r="E84" i="36"/>
  <c r="E85" i="36"/>
  <c r="E37" i="36"/>
  <c r="F37" i="36" s="1"/>
  <c r="F15" i="36"/>
  <c r="F16" i="36"/>
  <c r="F17" i="36"/>
  <c r="F18" i="36"/>
  <c r="E15" i="36"/>
  <c r="E16" i="36"/>
  <c r="E17" i="36"/>
  <c r="F159" i="38"/>
  <c r="F160" i="38"/>
  <c r="F161" i="38"/>
  <c r="F162" i="38"/>
  <c r="F163" i="38"/>
  <c r="F164" i="38"/>
  <c r="F165" i="38"/>
  <c r="F166" i="38"/>
  <c r="F167" i="38"/>
  <c r="F168" i="38"/>
  <c r="E160" i="38"/>
  <c r="E161" i="38"/>
  <c r="E162" i="38"/>
  <c r="E163" i="38"/>
  <c r="E164" i="38"/>
  <c r="E165" i="38"/>
  <c r="E166" i="38"/>
  <c r="E167" i="38"/>
  <c r="E168" i="38"/>
  <c r="E156" i="38"/>
  <c r="E157" i="38"/>
  <c r="E158" i="38"/>
  <c r="E159" i="38"/>
  <c r="F147" i="38"/>
  <c r="E147" i="38"/>
  <c r="E133" i="38"/>
  <c r="E134" i="38"/>
  <c r="F122" i="38"/>
  <c r="F123" i="38"/>
  <c r="F124" i="38"/>
  <c r="F125" i="38"/>
  <c r="F126" i="38"/>
  <c r="F127" i="38"/>
  <c r="F128" i="38"/>
  <c r="F129" i="38"/>
  <c r="F130" i="38"/>
  <c r="F131" i="38"/>
  <c r="F132" i="38"/>
  <c r="F133" i="38"/>
  <c r="F134" i="38"/>
  <c r="F135" i="38"/>
  <c r="E118" i="38"/>
  <c r="E119" i="38"/>
  <c r="E120" i="38"/>
  <c r="E121" i="38"/>
  <c r="E122" i="38"/>
  <c r="E123" i="38"/>
  <c r="E124" i="38"/>
  <c r="E125" i="38"/>
  <c r="E126" i="38"/>
  <c r="E127" i="38"/>
  <c r="E128" i="38"/>
  <c r="E129" i="38"/>
  <c r="F82" i="38"/>
  <c r="F83" i="38"/>
  <c r="F84" i="38"/>
  <c r="F85" i="38"/>
  <c r="F86" i="38"/>
  <c r="F87" i="38"/>
  <c r="F88" i="38"/>
  <c r="F89" i="38"/>
  <c r="E82" i="38"/>
  <c r="E83" i="38"/>
  <c r="E84" i="38"/>
  <c r="E85" i="38"/>
  <c r="E86" i="38"/>
  <c r="E87" i="38"/>
  <c r="E88" i="38"/>
  <c r="E89" i="38"/>
  <c r="E90" i="38"/>
  <c r="E91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E48" i="38"/>
  <c r="E49" i="38"/>
  <c r="E50" i="38"/>
  <c r="E51" i="38"/>
  <c r="E52" i="38"/>
  <c r="E53" i="38"/>
  <c r="E54" i="38"/>
  <c r="E55" i="38"/>
  <c r="E56" i="38"/>
  <c r="E57" i="38"/>
  <c r="E58" i="38"/>
  <c r="E59" i="38"/>
  <c r="E60" i="38"/>
  <c r="E61" i="38"/>
  <c r="E62" i="38"/>
  <c r="E63" i="38"/>
  <c r="E64" i="38"/>
  <c r="E65" i="38"/>
  <c r="E66" i="38"/>
  <c r="F17" i="38"/>
  <c r="F18" i="38"/>
  <c r="F19" i="38"/>
  <c r="F20" i="38"/>
  <c r="F21" i="38"/>
  <c r="F22" i="38"/>
  <c r="F23" i="38"/>
  <c r="F24" i="38"/>
  <c r="F25" i="38"/>
  <c r="E17" i="38"/>
  <c r="E18" i="38"/>
  <c r="E19" i="38"/>
  <c r="E20" i="38"/>
  <c r="E21" i="38"/>
  <c r="E22" i="38"/>
  <c r="E23" i="38"/>
  <c r="E24" i="38"/>
  <c r="E11" i="38"/>
  <c r="E12" i="38"/>
  <c r="E13" i="38"/>
  <c r="E14" i="38"/>
  <c r="E15" i="38"/>
  <c r="F172" i="38"/>
  <c r="E172" i="38"/>
  <c r="F171" i="38"/>
  <c r="E171" i="38"/>
  <c r="F170" i="38"/>
  <c r="E170" i="38"/>
  <c r="F169" i="38"/>
  <c r="E169" i="38"/>
  <c r="F158" i="38"/>
  <c r="F157" i="38"/>
  <c r="F156" i="38"/>
  <c r="F155" i="38"/>
  <c r="E155" i="38"/>
  <c r="F154" i="38"/>
  <c r="E154" i="38"/>
  <c r="F153" i="38"/>
  <c r="E153" i="38"/>
  <c r="F152" i="38"/>
  <c r="E152" i="38"/>
  <c r="F151" i="38"/>
  <c r="E151" i="38"/>
  <c r="F150" i="38"/>
  <c r="E150" i="38"/>
  <c r="F149" i="38"/>
  <c r="E149" i="38"/>
  <c r="E148" i="38"/>
  <c r="F148" i="38" s="1"/>
  <c r="E146" i="38"/>
  <c r="F146" i="38" s="1"/>
  <c r="E140" i="38"/>
  <c r="F140" i="38" s="1"/>
  <c r="E139" i="38"/>
  <c r="F139" i="38" s="1"/>
  <c r="F138" i="38"/>
  <c r="E138" i="38"/>
  <c r="F137" i="38"/>
  <c r="E137" i="38"/>
  <c r="F136" i="38"/>
  <c r="E136" i="38"/>
  <c r="E135" i="38"/>
  <c r="E132" i="38"/>
  <c r="E131" i="38"/>
  <c r="E130" i="38"/>
  <c r="F121" i="38"/>
  <c r="F120" i="38"/>
  <c r="F119" i="38"/>
  <c r="F118" i="38"/>
  <c r="F117" i="38"/>
  <c r="E117" i="38"/>
  <c r="F116" i="38"/>
  <c r="E116" i="38"/>
  <c r="F115" i="38"/>
  <c r="E115" i="38"/>
  <c r="F114" i="38"/>
  <c r="E114" i="38"/>
  <c r="F113" i="38"/>
  <c r="E113" i="38"/>
  <c r="E112" i="38"/>
  <c r="F112" i="38" s="1"/>
  <c r="E111" i="38"/>
  <c r="F111" i="38" s="1"/>
  <c r="E110" i="38"/>
  <c r="F110" i="38" s="1"/>
  <c r="E104" i="38"/>
  <c r="F104" i="38" s="1"/>
  <c r="E103" i="38"/>
  <c r="F103" i="38" s="1"/>
  <c r="F102" i="38"/>
  <c r="E102" i="38"/>
  <c r="F101" i="38"/>
  <c r="E101" i="38"/>
  <c r="F100" i="38"/>
  <c r="E100" i="38"/>
  <c r="F99" i="38"/>
  <c r="E99" i="38"/>
  <c r="F98" i="38"/>
  <c r="E98" i="38"/>
  <c r="F97" i="38"/>
  <c r="E97" i="38"/>
  <c r="F96" i="38"/>
  <c r="E96" i="38"/>
  <c r="F95" i="38"/>
  <c r="E95" i="38"/>
  <c r="F94" i="38"/>
  <c r="E94" i="38"/>
  <c r="F93" i="38"/>
  <c r="E93" i="38"/>
  <c r="F92" i="38"/>
  <c r="E92" i="38"/>
  <c r="F91" i="38"/>
  <c r="F90" i="38"/>
  <c r="F81" i="38"/>
  <c r="E81" i="38"/>
  <c r="F80" i="38"/>
  <c r="E80" i="38"/>
  <c r="F79" i="38"/>
  <c r="E79" i="38"/>
  <c r="E78" i="38"/>
  <c r="F78" i="38" s="1"/>
  <c r="E77" i="38"/>
  <c r="F77" i="38" s="1"/>
  <c r="E76" i="38"/>
  <c r="F76" i="38" s="1"/>
  <c r="E70" i="38"/>
  <c r="F70" i="38" s="1"/>
  <c r="E69" i="38"/>
  <c r="F69" i="38" s="1"/>
  <c r="F68" i="38"/>
  <c r="E68" i="38"/>
  <c r="F67" i="38"/>
  <c r="E67" i="38"/>
  <c r="F66" i="38"/>
  <c r="F48" i="38"/>
  <c r="F47" i="38"/>
  <c r="E47" i="38"/>
  <c r="F46" i="38"/>
  <c r="E46" i="38"/>
  <c r="F45" i="38"/>
  <c r="E45" i="38"/>
  <c r="F44" i="38"/>
  <c r="E44" i="38"/>
  <c r="E43" i="38"/>
  <c r="F43" i="38" s="1"/>
  <c r="E42" i="38"/>
  <c r="F42" i="38" s="1"/>
  <c r="E41" i="38"/>
  <c r="F41" i="38" s="1"/>
  <c r="A37" i="38"/>
  <c r="A72" i="38" s="1"/>
  <c r="A142" i="38" s="1"/>
  <c r="E35" i="38"/>
  <c r="F35" i="38" s="1"/>
  <c r="E34" i="38"/>
  <c r="F34" i="38" s="1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E25" i="38"/>
  <c r="F16" i="38"/>
  <c r="E16" i="38"/>
  <c r="F15" i="38"/>
  <c r="F14" i="38"/>
  <c r="F13" i="38"/>
  <c r="F12" i="38"/>
  <c r="F11" i="38"/>
  <c r="F10" i="38"/>
  <c r="E10" i="38"/>
  <c r="E9" i="38"/>
  <c r="F9" i="38" s="1"/>
  <c r="E8" i="38"/>
  <c r="F8" i="38" s="1"/>
  <c r="E7" i="38"/>
  <c r="F7" i="38" s="1"/>
  <c r="E6" i="38"/>
  <c r="F6" i="38" s="1"/>
  <c r="F18" i="9" l="1"/>
  <c r="F19" i="9"/>
  <c r="F20" i="9"/>
  <c r="F21" i="9"/>
  <c r="F22" i="9"/>
  <c r="F23" i="9"/>
  <c r="F24" i="9"/>
  <c r="F25" i="9"/>
  <c r="F28" i="9"/>
  <c r="F29" i="9"/>
  <c r="F30" i="9"/>
  <c r="F31" i="9"/>
  <c r="E28" i="9"/>
  <c r="E29" i="9"/>
  <c r="E30" i="9"/>
  <c r="E31" i="9"/>
  <c r="E18" i="9"/>
  <c r="F15" i="11"/>
  <c r="F16" i="11"/>
  <c r="F17" i="11"/>
  <c r="F18" i="11"/>
  <c r="F19" i="11"/>
  <c r="F20" i="11"/>
  <c r="F7" i="11"/>
  <c r="E15" i="11"/>
  <c r="E16" i="11"/>
  <c r="E17" i="11"/>
  <c r="E18" i="11"/>
  <c r="E19" i="11"/>
  <c r="E20" i="11"/>
  <c r="E7" i="11"/>
  <c r="F47" i="37" l="1"/>
  <c r="F48" i="37"/>
  <c r="F49" i="37"/>
  <c r="F50" i="37"/>
  <c r="F51" i="37"/>
  <c r="F52" i="37"/>
  <c r="F53" i="37"/>
  <c r="E47" i="37"/>
  <c r="E48" i="37"/>
  <c r="E49" i="37"/>
  <c r="E50" i="37"/>
  <c r="E51" i="37"/>
  <c r="E52" i="37"/>
  <c r="E8" i="37"/>
  <c r="F8" i="37" s="1"/>
  <c r="E9" i="37"/>
  <c r="F9" i="37" s="1"/>
  <c r="E74" i="37"/>
  <c r="F74" i="37" s="1"/>
  <c r="E73" i="37"/>
  <c r="F73" i="37" s="1"/>
  <c r="F72" i="37"/>
  <c r="E72" i="37"/>
  <c r="F71" i="37"/>
  <c r="E71" i="37"/>
  <c r="E70" i="37"/>
  <c r="E69" i="37"/>
  <c r="F46" i="37"/>
  <c r="E46" i="37"/>
  <c r="F45" i="37"/>
  <c r="E45" i="37"/>
  <c r="F44" i="37"/>
  <c r="E44" i="37"/>
  <c r="F43" i="37"/>
  <c r="E43" i="37"/>
  <c r="E40" i="37"/>
  <c r="F40" i="37" s="1"/>
  <c r="A36" i="37"/>
  <c r="E34" i="37"/>
  <c r="F34" i="37" s="1"/>
  <c r="E33" i="37"/>
  <c r="F33" i="37" s="1"/>
  <c r="F32" i="37"/>
  <c r="E32" i="37"/>
  <c r="F31" i="37"/>
  <c r="E31" i="37"/>
  <c r="E30" i="37"/>
  <c r="F13" i="37"/>
  <c r="F12" i="37"/>
  <c r="E12" i="37"/>
  <c r="F11" i="37"/>
  <c r="E11" i="37"/>
  <c r="E10" i="37"/>
  <c r="F10" i="37" s="1"/>
  <c r="E7" i="37"/>
  <c r="F7" i="37" s="1"/>
  <c r="E6" i="37"/>
  <c r="F6" i="37" s="1"/>
  <c r="F180" i="33"/>
  <c r="F181" i="33"/>
  <c r="F182" i="33"/>
  <c r="F183" i="33"/>
  <c r="F145" i="33"/>
  <c r="F146" i="33"/>
  <c r="F147" i="33"/>
  <c r="F148" i="33"/>
  <c r="F149" i="33"/>
  <c r="F155" i="33"/>
  <c r="F156" i="33"/>
  <c r="F157" i="33"/>
  <c r="F158" i="33"/>
  <c r="F159" i="33"/>
  <c r="F160" i="33"/>
  <c r="F161" i="33"/>
  <c r="F162" i="33"/>
  <c r="F163" i="33"/>
  <c r="F164" i="33"/>
  <c r="E145" i="33"/>
  <c r="E146" i="33"/>
  <c r="E147" i="33"/>
  <c r="E148" i="33"/>
  <c r="E149" i="33"/>
  <c r="E155" i="33"/>
  <c r="E156" i="33"/>
  <c r="E157" i="33"/>
  <c r="E158" i="33"/>
  <c r="E159" i="33"/>
  <c r="E160" i="33"/>
  <c r="E161" i="33"/>
  <c r="E162" i="33"/>
  <c r="E163" i="33"/>
  <c r="E164" i="33"/>
  <c r="F113" i="33" l="1"/>
  <c r="F114" i="33"/>
  <c r="F115" i="33"/>
  <c r="F116" i="33"/>
  <c r="F117" i="33"/>
  <c r="F118" i="33"/>
  <c r="F119" i="33"/>
  <c r="F120" i="33"/>
  <c r="F121" i="33"/>
  <c r="E113" i="33"/>
  <c r="E114" i="33"/>
  <c r="E115" i="33"/>
  <c r="E116" i="33"/>
  <c r="E117" i="33"/>
  <c r="E118" i="33"/>
  <c r="E119" i="33"/>
  <c r="E120" i="33"/>
  <c r="F91" i="33"/>
  <c r="E90" i="33"/>
  <c r="E91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190" i="20"/>
  <c r="F190" i="20" s="1"/>
  <c r="E192" i="20"/>
  <c r="F192" i="20" s="1"/>
  <c r="F163" i="20"/>
  <c r="F118" i="20" l="1"/>
  <c r="F119" i="20"/>
  <c r="F120" i="20"/>
  <c r="F121" i="20"/>
  <c r="F122" i="20"/>
  <c r="F123" i="20"/>
  <c r="F132" i="20"/>
  <c r="F133" i="20"/>
  <c r="F134" i="20"/>
  <c r="F135" i="20"/>
  <c r="F136" i="20"/>
  <c r="F137" i="20"/>
  <c r="E119" i="20"/>
  <c r="E120" i="20"/>
  <c r="E121" i="20"/>
  <c r="E122" i="20"/>
  <c r="E133" i="20"/>
  <c r="E134" i="20"/>
  <c r="E135" i="20"/>
  <c r="E136" i="20"/>
  <c r="E83" i="20"/>
  <c r="F83" i="20" s="1"/>
  <c r="E84" i="20"/>
  <c r="F84" i="20" s="1"/>
  <c r="F48" i="20"/>
  <c r="F49" i="20"/>
  <c r="F50" i="20"/>
  <c r="F51" i="20"/>
  <c r="F52" i="20"/>
  <c r="F53" i="20"/>
  <c r="F54" i="20"/>
  <c r="F55" i="20"/>
  <c r="F56" i="20"/>
  <c r="F66" i="20"/>
  <c r="E48" i="20"/>
  <c r="E49" i="20"/>
  <c r="E50" i="20"/>
  <c r="E51" i="20"/>
  <c r="E52" i="20"/>
  <c r="E53" i="20"/>
  <c r="E54" i="20"/>
  <c r="E55" i="20"/>
  <c r="E43" i="20"/>
  <c r="F43" i="20" s="1"/>
  <c r="F11" i="20"/>
  <c r="F12" i="20"/>
  <c r="F13" i="20"/>
  <c r="E10" i="20"/>
  <c r="E11" i="20"/>
  <c r="E12" i="20"/>
  <c r="E13" i="20"/>
  <c r="F103" i="36" l="1"/>
  <c r="F104" i="36"/>
  <c r="E103" i="36"/>
  <c r="E104" i="36"/>
  <c r="F75" i="36" l="1"/>
  <c r="F76" i="36"/>
  <c r="F77" i="36"/>
  <c r="F78" i="36"/>
  <c r="F79" i="36"/>
  <c r="E75" i="36"/>
  <c r="E76" i="36"/>
  <c r="E77" i="36"/>
  <c r="E78" i="36"/>
  <c r="E79" i="36"/>
  <c r="E86" i="36"/>
  <c r="E71" i="36"/>
  <c r="F71" i="36" s="1"/>
  <c r="F50" i="36"/>
  <c r="F51" i="36"/>
  <c r="F52" i="36"/>
  <c r="F53" i="36"/>
  <c r="E50" i="36"/>
  <c r="E51" i="36"/>
  <c r="E52" i="36"/>
  <c r="E53" i="36"/>
  <c r="E54" i="36"/>
  <c r="E36" i="36"/>
  <c r="F36" i="36" s="1"/>
  <c r="E39" i="36"/>
  <c r="E40" i="36"/>
  <c r="E41" i="36"/>
  <c r="E42" i="36"/>
  <c r="E43" i="36"/>
  <c r="E44" i="36"/>
  <c r="E46" i="36"/>
  <c r="E47" i="36"/>
  <c r="F21" i="36" l="1"/>
  <c r="F22" i="36"/>
  <c r="F23" i="36"/>
  <c r="E21" i="36"/>
  <c r="E22" i="36"/>
  <c r="F13" i="36"/>
  <c r="E12" i="36"/>
  <c r="E13" i="36"/>
  <c r="E7" i="36" l="1"/>
  <c r="F7" i="36" s="1"/>
  <c r="F198" i="36" l="1"/>
  <c r="E198" i="36"/>
  <c r="F197" i="36"/>
  <c r="E197" i="36"/>
  <c r="F196" i="36"/>
  <c r="E196" i="36"/>
  <c r="F195" i="36"/>
  <c r="E195" i="36"/>
  <c r="F194" i="36"/>
  <c r="E194" i="36"/>
  <c r="E193" i="36"/>
  <c r="F173" i="36"/>
  <c r="E173" i="36"/>
  <c r="F172" i="36"/>
  <c r="E172" i="36"/>
  <c r="F171" i="36"/>
  <c r="E171" i="36"/>
  <c r="E167" i="36"/>
  <c r="F167" i="36" s="1"/>
  <c r="E161" i="36"/>
  <c r="F161" i="36" s="1"/>
  <c r="E160" i="36"/>
  <c r="F160" i="36" s="1"/>
  <c r="E158" i="36"/>
  <c r="F158" i="36" s="1"/>
  <c r="F157" i="36"/>
  <c r="E157" i="36"/>
  <c r="F156" i="36"/>
  <c r="F155" i="36"/>
  <c r="F154" i="36"/>
  <c r="F153" i="36"/>
  <c r="F148" i="36"/>
  <c r="F147" i="36"/>
  <c r="F146" i="36"/>
  <c r="F145" i="36"/>
  <c r="E145" i="36"/>
  <c r="F144" i="36"/>
  <c r="E144" i="36"/>
  <c r="F143" i="36"/>
  <c r="E143" i="36"/>
  <c r="F142" i="36"/>
  <c r="E142" i="36"/>
  <c r="F141" i="36"/>
  <c r="E141" i="36"/>
  <c r="F140" i="36"/>
  <c r="E140" i="36"/>
  <c r="E139" i="36"/>
  <c r="F139" i="36" s="1"/>
  <c r="E138" i="36"/>
  <c r="F138" i="36" s="1"/>
  <c r="E137" i="36"/>
  <c r="F137" i="36" s="1"/>
  <c r="E136" i="36"/>
  <c r="F136" i="36" s="1"/>
  <c r="E130" i="36"/>
  <c r="F130" i="36" s="1"/>
  <c r="E129" i="36"/>
  <c r="F129" i="36" s="1"/>
  <c r="F128" i="36"/>
  <c r="E128" i="36"/>
  <c r="F127" i="36"/>
  <c r="E127" i="36"/>
  <c r="F126" i="36"/>
  <c r="E126" i="36"/>
  <c r="E125" i="36"/>
  <c r="F102" i="36"/>
  <c r="E102" i="36"/>
  <c r="F101" i="36"/>
  <c r="E101" i="36"/>
  <c r="F100" i="36"/>
  <c r="E100" i="36"/>
  <c r="E95" i="36"/>
  <c r="F95" i="36" s="1"/>
  <c r="E89" i="36"/>
  <c r="F89" i="36" s="1"/>
  <c r="E88" i="36"/>
  <c r="F88" i="36" s="1"/>
  <c r="F87" i="36"/>
  <c r="E87" i="36"/>
  <c r="F74" i="36"/>
  <c r="E74" i="36"/>
  <c r="F73" i="36"/>
  <c r="E73" i="36"/>
  <c r="F72" i="36"/>
  <c r="E72" i="36"/>
  <c r="E70" i="36"/>
  <c r="F70" i="36" s="1"/>
  <c r="E69" i="36"/>
  <c r="F69" i="36" s="1"/>
  <c r="E63" i="36"/>
  <c r="F63" i="36" s="1"/>
  <c r="E62" i="36"/>
  <c r="F62" i="36" s="1"/>
  <c r="F61" i="36"/>
  <c r="E61" i="36"/>
  <c r="F60" i="36"/>
  <c r="E60" i="36"/>
  <c r="F59" i="36"/>
  <c r="E59" i="36"/>
  <c r="F58" i="36"/>
  <c r="E58" i="36"/>
  <c r="F57" i="36"/>
  <c r="E57" i="36"/>
  <c r="F56" i="36"/>
  <c r="E56" i="36"/>
  <c r="F55" i="36"/>
  <c r="E55" i="36"/>
  <c r="F54" i="36"/>
  <c r="F49" i="36"/>
  <c r="E49" i="36"/>
  <c r="F48" i="36"/>
  <c r="E48" i="36"/>
  <c r="F47" i="36"/>
  <c r="F46" i="36"/>
  <c r="F44" i="36"/>
  <c r="F43" i="36"/>
  <c r="F42" i="36"/>
  <c r="F41" i="36"/>
  <c r="F40" i="36"/>
  <c r="F39" i="36"/>
  <c r="E38" i="36"/>
  <c r="F38" i="36" s="1"/>
  <c r="E35" i="36"/>
  <c r="F35" i="36" s="1"/>
  <c r="A31" i="36"/>
  <c r="A65" i="36" s="1"/>
  <c r="A91" i="36" s="1"/>
  <c r="A132" i="36" s="1"/>
  <c r="A163" i="36" s="1"/>
  <c r="E29" i="36"/>
  <c r="F29" i="36" s="1"/>
  <c r="E28" i="36"/>
  <c r="F28" i="36" s="1"/>
  <c r="F27" i="36"/>
  <c r="E27" i="36"/>
  <c r="F26" i="36"/>
  <c r="E26" i="36"/>
  <c r="F25" i="36"/>
  <c r="E25" i="36"/>
  <c r="F24" i="36"/>
  <c r="E24" i="36"/>
  <c r="E23" i="36"/>
  <c r="F20" i="36"/>
  <c r="E20" i="36"/>
  <c r="F19" i="36"/>
  <c r="E19" i="36"/>
  <c r="E18" i="36"/>
  <c r="F14" i="36"/>
  <c r="E14" i="36"/>
  <c r="F12" i="36"/>
  <c r="F11" i="36"/>
  <c r="E11" i="36"/>
  <c r="F10" i="36"/>
  <c r="E10" i="36"/>
  <c r="E9" i="36"/>
  <c r="F9" i="36" s="1"/>
  <c r="E8" i="36"/>
  <c r="F8" i="36" s="1"/>
  <c r="E6" i="36"/>
  <c r="F6" i="36" s="1"/>
  <c r="E112" i="20" l="1"/>
  <c r="F112" i="20"/>
  <c r="E114" i="20"/>
  <c r="F114" i="20"/>
  <c r="E37" i="33"/>
  <c r="F37" i="33" s="1"/>
  <c r="E104" i="33"/>
  <c r="F104" i="33" s="1"/>
  <c r="E105" i="33"/>
  <c r="F105" i="33"/>
  <c r="F8" i="20" l="1"/>
  <c r="E7" i="33"/>
  <c r="F7" i="33" s="1"/>
  <c r="E70" i="33"/>
  <c r="F70" i="33" s="1"/>
  <c r="E71" i="33"/>
  <c r="F71" i="33" s="1"/>
  <c r="E139" i="33"/>
  <c r="F139" i="33" s="1"/>
  <c r="E127" i="33" l="1"/>
  <c r="F127" i="33"/>
  <c r="E128" i="33"/>
  <c r="F128" i="33"/>
  <c r="E21" i="20" l="1"/>
  <c r="F21" i="20"/>
  <c r="E22" i="20"/>
  <c r="F22" i="20"/>
  <c r="E23" i="20"/>
  <c r="F23" i="20"/>
  <c r="E24" i="20"/>
  <c r="F24" i="20"/>
  <c r="F67" i="20"/>
  <c r="E68" i="20"/>
  <c r="F68" i="20"/>
  <c r="E69" i="20"/>
  <c r="F69" i="20"/>
  <c r="E70" i="20"/>
  <c r="F70" i="20"/>
  <c r="E71" i="20"/>
  <c r="F71" i="20"/>
  <c r="E72" i="20"/>
  <c r="F72" i="20"/>
  <c r="F101" i="20"/>
  <c r="E102" i="20"/>
  <c r="F102" i="20"/>
  <c r="E137" i="20"/>
  <c r="E138" i="20"/>
  <c r="F138" i="20"/>
  <c r="E139" i="20"/>
  <c r="F139" i="20"/>
  <c r="E140" i="20"/>
  <c r="F140" i="20"/>
  <c r="F198" i="20"/>
  <c r="F199" i="20"/>
  <c r="F200" i="20"/>
  <c r="E21" i="33"/>
  <c r="E22" i="33"/>
  <c r="E23" i="33"/>
  <c r="F23" i="33"/>
  <c r="E24" i="33"/>
  <c r="F24" i="33"/>
  <c r="E42" i="33"/>
  <c r="F42" i="33"/>
  <c r="E43" i="33"/>
  <c r="F43" i="33"/>
  <c r="E44" i="33"/>
  <c r="F44" i="33"/>
  <c r="E57" i="33"/>
  <c r="E58" i="33"/>
  <c r="F58" i="33"/>
  <c r="E59" i="33"/>
  <c r="F59" i="33"/>
  <c r="E110" i="33"/>
  <c r="F110" i="33"/>
  <c r="E111" i="33"/>
  <c r="F111" i="33"/>
  <c r="E198" i="33"/>
  <c r="F198" i="33"/>
  <c r="E199" i="33"/>
  <c r="F199" i="33"/>
  <c r="E200" i="33"/>
  <c r="F200" i="33"/>
  <c r="E12" i="9"/>
  <c r="F12" i="9"/>
  <c r="E13" i="9"/>
  <c r="F13" i="9"/>
  <c r="E14" i="9"/>
  <c r="F14" i="9"/>
  <c r="E15" i="9"/>
  <c r="F15" i="9"/>
  <c r="E16" i="9"/>
  <c r="F16" i="9"/>
  <c r="E17" i="9"/>
  <c r="F17" i="9"/>
  <c r="E19" i="9"/>
  <c r="E20" i="9"/>
  <c r="E21" i="9"/>
  <c r="E22" i="9"/>
  <c r="E23" i="9"/>
  <c r="E153" i="20" l="1"/>
  <c r="F153" i="20" s="1"/>
  <c r="E155" i="20"/>
  <c r="F155" i="20" s="1"/>
  <c r="E165" i="33" l="1"/>
  <c r="F165" i="33"/>
  <c r="E92" i="33"/>
  <c r="F92" i="33"/>
  <c r="E93" i="33"/>
  <c r="F93" i="33"/>
  <c r="E94" i="33"/>
  <c r="F94" i="33"/>
  <c r="E63" i="33"/>
  <c r="F63" i="33" s="1"/>
  <c r="E183" i="20"/>
  <c r="F183" i="20" s="1"/>
  <c r="E160" i="20" l="1"/>
  <c r="F161" i="20"/>
  <c r="F160" i="20"/>
  <c r="F201" i="33" l="1"/>
  <c r="E201" i="33"/>
  <c r="F179" i="33"/>
  <c r="F178" i="33"/>
  <c r="E178" i="33"/>
  <c r="E174" i="33"/>
  <c r="F174" i="33" s="1"/>
  <c r="E168" i="33"/>
  <c r="F168" i="33" s="1"/>
  <c r="E167" i="33"/>
  <c r="F167" i="33" s="1"/>
  <c r="F166" i="33"/>
  <c r="E166" i="33"/>
  <c r="F144" i="33"/>
  <c r="E144" i="33"/>
  <c r="F143" i="33"/>
  <c r="E143" i="33"/>
  <c r="F142" i="33"/>
  <c r="E142" i="33"/>
  <c r="F141" i="33"/>
  <c r="E141" i="33"/>
  <c r="E140" i="33"/>
  <c r="F140" i="33" s="1"/>
  <c r="E138" i="33"/>
  <c r="F138" i="33" s="1"/>
  <c r="E132" i="33"/>
  <c r="F132" i="33" s="1"/>
  <c r="E131" i="33"/>
  <c r="F131" i="33" s="1"/>
  <c r="F130" i="33"/>
  <c r="E130" i="33"/>
  <c r="F129" i="33"/>
  <c r="E129" i="33"/>
  <c r="F122" i="33"/>
  <c r="F112" i="33"/>
  <c r="E112" i="33"/>
  <c r="F109" i="33"/>
  <c r="E109" i="33"/>
  <c r="F108" i="33"/>
  <c r="E108" i="33"/>
  <c r="F107" i="33"/>
  <c r="E107" i="33"/>
  <c r="F106" i="33"/>
  <c r="E106" i="33"/>
  <c r="E103" i="33"/>
  <c r="F103" i="33" s="1"/>
  <c r="E97" i="33"/>
  <c r="F97" i="33" s="1"/>
  <c r="E96" i="33"/>
  <c r="F96" i="33" s="1"/>
  <c r="F95" i="33"/>
  <c r="E95" i="33"/>
  <c r="F74" i="33"/>
  <c r="E74" i="33"/>
  <c r="F73" i="33"/>
  <c r="E73" i="33"/>
  <c r="F72" i="33"/>
  <c r="E72" i="33"/>
  <c r="E69" i="33"/>
  <c r="F69" i="33" s="1"/>
  <c r="E62" i="33"/>
  <c r="F62" i="33" s="1"/>
  <c r="F61" i="33"/>
  <c r="E61" i="33"/>
  <c r="F60" i="33"/>
  <c r="E60" i="33"/>
  <c r="F41" i="33"/>
  <c r="E41" i="33"/>
  <c r="F40" i="33"/>
  <c r="E40" i="33"/>
  <c r="F39" i="33"/>
  <c r="E39" i="33"/>
  <c r="F38" i="33"/>
  <c r="E38" i="33"/>
  <c r="E34" i="33"/>
  <c r="F34" i="33" s="1"/>
  <c r="A30" i="33"/>
  <c r="E28" i="33"/>
  <c r="F28" i="33" s="1"/>
  <c r="E27" i="33"/>
  <c r="F27" i="33" s="1"/>
  <c r="F26" i="33"/>
  <c r="E26" i="33"/>
  <c r="F25" i="33"/>
  <c r="E25" i="33"/>
  <c r="F15" i="33"/>
  <c r="F11" i="33"/>
  <c r="E11" i="33"/>
  <c r="F10" i="33"/>
  <c r="E10" i="33"/>
  <c r="E9" i="33"/>
  <c r="F9" i="33" s="1"/>
  <c r="E6" i="33"/>
  <c r="F6" i="33" s="1"/>
  <c r="A65" i="33" l="1"/>
  <c r="A99" i="33" s="1"/>
  <c r="A134" i="33" s="1"/>
  <c r="A170" i="33" s="1"/>
  <c r="E75" i="20"/>
  <c r="F75" i="20" s="1"/>
  <c r="E76" i="20" l="1"/>
  <c r="F76" i="20" s="1"/>
  <c r="E46" i="20"/>
  <c r="F46" i="20"/>
  <c r="E14" i="11" l="1"/>
  <c r="F14" i="11"/>
  <c r="E141" i="20"/>
  <c r="F141" i="20"/>
  <c r="E142" i="20"/>
  <c r="F142" i="20"/>
  <c r="E47" i="20"/>
  <c r="F47" i="20"/>
  <c r="E73" i="20"/>
  <c r="F73" i="20"/>
  <c r="E44" i="20"/>
  <c r="F44" i="20" s="1"/>
  <c r="E25" i="20"/>
  <c r="F25" i="20"/>
  <c r="E26" i="20"/>
  <c r="F26" i="20"/>
  <c r="E27" i="20"/>
  <c r="F27" i="20"/>
  <c r="E28" i="20"/>
  <c r="F28" i="20"/>
  <c r="E29" i="20"/>
  <c r="F29" i="20"/>
  <c r="E105" i="20" l="1"/>
  <c r="F105" i="20" s="1"/>
  <c r="E194" i="20" l="1"/>
  <c r="F194" i="20"/>
  <c r="E195" i="20"/>
  <c r="F195" i="20"/>
  <c r="E196" i="20"/>
  <c r="F196" i="20"/>
  <c r="E197" i="20"/>
  <c r="F197" i="20"/>
  <c r="E214" i="20"/>
  <c r="E215" i="20"/>
  <c r="F215" i="20"/>
  <c r="E157" i="20"/>
  <c r="F157" i="20"/>
  <c r="E158" i="20"/>
  <c r="F158" i="20"/>
  <c r="E159" i="20"/>
  <c r="F159" i="20"/>
  <c r="F162" i="20"/>
  <c r="E177" i="20"/>
  <c r="F177" i="20"/>
  <c r="E178" i="20"/>
  <c r="F178" i="20"/>
  <c r="E179" i="20"/>
  <c r="F179" i="20"/>
  <c r="E146" i="20"/>
  <c r="F146" i="20" s="1"/>
  <c r="E116" i="20"/>
  <c r="F116" i="20"/>
  <c r="E117" i="20"/>
  <c r="F117" i="20"/>
  <c r="E118" i="20"/>
  <c r="E143" i="20"/>
  <c r="F143" i="20"/>
  <c r="E144" i="20"/>
  <c r="F144" i="20"/>
  <c r="E86" i="20"/>
  <c r="F86" i="20"/>
  <c r="E87" i="20"/>
  <c r="F87" i="20"/>
  <c r="E103" i="20"/>
  <c r="F103" i="20"/>
  <c r="E74" i="20"/>
  <c r="F74" i="20"/>
  <c r="E36" i="20"/>
  <c r="F36" i="20" s="1"/>
  <c r="F10" i="20"/>
  <c r="E14" i="20"/>
  <c r="F14" i="20"/>
  <c r="E15" i="20"/>
  <c r="F15" i="20"/>
  <c r="E16" i="20"/>
  <c r="F16" i="20"/>
  <c r="E17" i="20"/>
  <c r="F17" i="20"/>
  <c r="E30" i="20"/>
  <c r="F30" i="20"/>
  <c r="E31" i="20"/>
  <c r="F31" i="20"/>
  <c r="E35" i="20"/>
  <c r="F35" i="20" s="1"/>
  <c r="A38" i="20" l="1"/>
  <c r="A78" i="20" s="1"/>
  <c r="A107" i="20" s="1"/>
  <c r="A148" i="20" s="1"/>
  <c r="A185" i="20" s="1"/>
  <c r="E8" i="9" l="1"/>
  <c r="F8" i="9"/>
  <c r="F45" i="20" l="1"/>
  <c r="E45" i="20"/>
  <c r="E42" i="20"/>
  <c r="E104" i="20"/>
  <c r="F85" i="20"/>
  <c r="E85" i="20"/>
  <c r="E82" i="20"/>
  <c r="E145" i="20"/>
  <c r="F115" i="20"/>
  <c r="E115" i="20"/>
  <c r="E111" i="20"/>
  <c r="E180" i="20"/>
  <c r="F156" i="20"/>
  <c r="E156" i="20"/>
  <c r="E152" i="20"/>
  <c r="F10" i="11" l="1"/>
  <c r="F11" i="11"/>
  <c r="F12" i="11"/>
  <c r="F13" i="11"/>
  <c r="E10" i="11"/>
  <c r="E11" i="11"/>
  <c r="E12" i="11"/>
  <c r="F10" i="9"/>
  <c r="F11" i="9"/>
  <c r="E9" i="9"/>
  <c r="E10" i="9"/>
  <c r="E11" i="9"/>
  <c r="E24" i="9"/>
  <c r="E13" i="11" l="1"/>
  <c r="E6" i="11" l="1"/>
  <c r="F6" i="11" s="1"/>
  <c r="F9" i="9" l="1"/>
  <c r="F193" i="20" l="1"/>
  <c r="E193" i="20"/>
  <c r="E189" i="20"/>
  <c r="F189" i="20" s="1"/>
  <c r="F180" i="20"/>
  <c r="F152" i="20"/>
  <c r="F145" i="20"/>
  <c r="F111" i="20"/>
  <c r="F104" i="20"/>
  <c r="F82" i="20"/>
  <c r="F42" i="20"/>
  <c r="F9" i="20"/>
  <c r="E9" i="20"/>
  <c r="E6" i="20"/>
  <c r="F6" i="20" s="1"/>
  <c r="F9" i="11" l="1"/>
  <c r="E9" i="11"/>
  <c r="F21" i="11" l="1"/>
  <c r="F8" i="11" l="1"/>
  <c r="E21" i="11"/>
  <c r="E8" i="11"/>
  <c r="F32" i="9"/>
  <c r="F7" i="9"/>
  <c r="E32" i="9"/>
  <c r="E7" i="9"/>
  <c r="E6" i="9"/>
  <c r="F6" i="9" s="1"/>
  <c r="E23" i="11" l="1"/>
  <c r="F23" i="11" s="1"/>
  <c r="E22" i="11"/>
  <c r="F22" i="11" s="1"/>
  <c r="E34" i="9"/>
  <c r="F34" i="9" s="1"/>
  <c r="E33" i="9"/>
  <c r="F33" i="9" s="1"/>
</calcChain>
</file>

<file path=xl/sharedStrings.xml><?xml version="1.0" encoding="utf-8"?>
<sst xmlns="http://schemas.openxmlformats.org/spreadsheetml/2006/main" count="2514" uniqueCount="703">
  <si>
    <t xml:space="preserve">  </t>
  </si>
  <si>
    <t>메뉴</t>
  </si>
  <si>
    <t>식재료명</t>
  </si>
  <si>
    <t>조리방법</t>
  </si>
  <si>
    <t>구분</t>
    <phoneticPr fontId="1" type="noConversion"/>
  </si>
  <si>
    <t>교사</t>
    <phoneticPr fontId="1" type="noConversion"/>
  </si>
  <si>
    <t>어린이</t>
    <phoneticPr fontId="1" type="noConversion"/>
  </si>
  <si>
    <r>
      <rPr>
        <b/>
        <sz val="14"/>
        <color rgb="FFFF0000"/>
        <rFont val="맑은 고딕"/>
        <family val="3"/>
        <charset val="129"/>
      </rPr>
      <t xml:space="preserve">
☜ </t>
    </r>
    <r>
      <rPr>
        <b/>
        <sz val="14"/>
        <color rgb="FFFF0000"/>
        <rFont val="맑은 고딕"/>
        <family val="3"/>
        <charset val="129"/>
        <scheme val="minor"/>
      </rPr>
      <t>급식인원을
입력해주세요</t>
    </r>
    <phoneticPr fontId="1" type="noConversion"/>
  </si>
  <si>
    <r>
      <t xml:space="preserve">*식수 : 실제 급식인원수를 입력하면 발주량이 자동 산출 됩니다.
*식재료의 양은 </t>
    </r>
    <r>
      <rPr>
        <b/>
        <u/>
        <sz val="14"/>
        <color theme="5" tint="-0.249977111117893"/>
        <rFont val="맑은 고딕"/>
        <family val="3"/>
        <charset val="129"/>
      </rPr>
      <t>기본만 기재하였으니 첨가</t>
    </r>
    <r>
      <rPr>
        <b/>
        <sz val="14"/>
        <color rgb="FF000000"/>
        <rFont val="맑은 고딕"/>
        <family val="3"/>
        <charset val="129"/>
      </rPr>
      <t>하여 조리하실 수 있습니다.</t>
    </r>
    <phoneticPr fontId="1" type="noConversion"/>
  </si>
  <si>
    <t xml:space="preserve">★ 1인 1회분량으로 작성하였습니다. ★
★ 실제 급식인원을 입력하면 발주량이 자동 산출됩니다. ★
★ 시설 급식사정(연령,성별,활동정도)에 따라 발주량을 추가 및 감소하여 활용하시기 바랍니다. ★ </t>
    <phoneticPr fontId="1" type="noConversion"/>
  </si>
  <si>
    <t>점심</t>
    <phoneticPr fontId="1" type="noConversion"/>
  </si>
  <si>
    <t>생일식단</t>
    <phoneticPr fontId="1" type="noConversion"/>
  </si>
  <si>
    <t>견학식단</t>
    <phoneticPr fontId="1" type="noConversion"/>
  </si>
  <si>
    <t>간식</t>
    <phoneticPr fontId="1" type="noConversion"/>
  </si>
  <si>
    <t>간식</t>
    <phoneticPr fontId="1" type="noConversion"/>
  </si>
  <si>
    <t>1인분량(g)</t>
    <phoneticPr fontId="1" type="noConversion"/>
  </si>
  <si>
    <t>식수</t>
    <phoneticPr fontId="1" type="noConversion"/>
  </si>
  <si>
    <t>총 발주량(g)</t>
    <phoneticPr fontId="1" type="noConversion"/>
  </si>
  <si>
    <t>1인분량(g)</t>
    <phoneticPr fontId="1" type="noConversion"/>
  </si>
  <si>
    <t>식수</t>
    <phoneticPr fontId="1" type="noConversion"/>
  </si>
  <si>
    <t>총 발주량(g)</t>
    <phoneticPr fontId="1" type="noConversion"/>
  </si>
  <si>
    <t>조리방법</t>
    <phoneticPr fontId="1" type="noConversion"/>
  </si>
  <si>
    <t>오후간식</t>
    <phoneticPr fontId="1" type="noConversion"/>
  </si>
  <si>
    <t>생일케이크</t>
    <phoneticPr fontId="1" type="noConversion"/>
  </si>
  <si>
    <t>우유</t>
    <phoneticPr fontId="1" type="noConversion"/>
  </si>
  <si>
    <t>오전간식</t>
    <phoneticPr fontId="1" type="noConversion"/>
  </si>
  <si>
    <t>오전간식</t>
    <phoneticPr fontId="1" type="noConversion"/>
  </si>
  <si>
    <t>점심</t>
    <phoneticPr fontId="1" type="noConversion"/>
  </si>
  <si>
    <t>흰쌀밥</t>
    <phoneticPr fontId="1" type="noConversion"/>
  </si>
  <si>
    <t>1. 쌀은 깨끗이 씻은 뒤 충분히 불린 후 밥을 짓는다.</t>
    <phoneticPr fontId="1" type="noConversion"/>
  </si>
  <si>
    <t>액상요구르트</t>
    <phoneticPr fontId="1" type="noConversion"/>
  </si>
  <si>
    <t>점심</t>
    <phoneticPr fontId="1" type="noConversion"/>
  </si>
  <si>
    <t>오후간식</t>
    <phoneticPr fontId="1" type="noConversion"/>
  </si>
  <si>
    <t>우유</t>
    <phoneticPr fontId="1" type="noConversion"/>
  </si>
  <si>
    <t>멥쌀, 백미, 생것</t>
    <phoneticPr fontId="1" type="noConversion"/>
  </si>
  <si>
    <t>참기름</t>
  </si>
  <si>
    <t>떠먹는요구르트</t>
    <phoneticPr fontId="1" type="noConversion"/>
  </si>
  <si>
    <t>흑미밥</t>
    <phoneticPr fontId="1" type="noConversion"/>
  </si>
  <si>
    <t>기장밥</t>
    <phoneticPr fontId="1" type="noConversion"/>
  </si>
  <si>
    <t>요구르트, 액상</t>
    <phoneticPr fontId="1" type="noConversion"/>
  </si>
  <si>
    <t>멥쌀, 백미, 생것</t>
  </si>
  <si>
    <t>파, 생것</t>
  </si>
  <si>
    <t>콩기름</t>
  </si>
  <si>
    <t>멥쌀, 흑미벼, 현미, 생것</t>
  </si>
  <si>
    <t>양파, 생것</t>
  </si>
  <si>
    <t>김치, 백김치</t>
  </si>
  <si>
    <t>요구르트, 호상</t>
    <phoneticPr fontId="1" type="noConversion"/>
  </si>
  <si>
    <t>① 쌀과 흑미를 섞어서 불린다.
② 적당량의 물을 부어 밥을 짓는다.</t>
    <phoneticPr fontId="1" type="noConversion"/>
  </si>
  <si>
    <t>① 쌀을 불린다.
② 적당량의 물을 부어 밥을 짓는다.</t>
    <phoneticPr fontId="1" type="noConversion"/>
  </si>
  <si>
    <t>① 쌀과 기장을 섞어서 불린다.
② 적당량의 물을 부어 밥을 짓는다.</t>
    <phoneticPr fontId="1" type="noConversion"/>
  </si>
  <si>
    <t>멥쌀, 백미, 생것</t>
    <phoneticPr fontId="1" type="noConversion"/>
  </si>
  <si>
    <t>참기름</t>
    <phoneticPr fontId="1" type="noConversion"/>
  </si>
  <si>
    <t>김치, 백김치</t>
    <phoneticPr fontId="1" type="noConversion"/>
  </si>
  <si>
    <t>김치, 배추김치</t>
    <phoneticPr fontId="1" type="noConversion"/>
  </si>
  <si>
    <t>김치, 백김치</t>
    <phoneticPr fontId="1" type="noConversion"/>
  </si>
  <si>
    <t>배추김치는 1cm * 2cm 정도로 작게 썰어서 제공한다.</t>
    <phoneticPr fontId="1" type="noConversion"/>
  </si>
  <si>
    <t>백김치는 1cm * 0.5cm 정도로 잘게 썰어서 제공한다.</t>
    <phoneticPr fontId="1" type="noConversion"/>
  </si>
  <si>
    <t>김치, 배추김치</t>
    <phoneticPr fontId="1" type="noConversion"/>
  </si>
  <si>
    <t>멥쌀, 백미, 생것</t>
    <phoneticPr fontId="1" type="noConversion"/>
  </si>
  <si>
    <t>기장, 도정, 생것</t>
    <phoneticPr fontId="1" type="noConversion"/>
  </si>
  <si>
    <t>멥쌀, 백미, 생것</t>
    <phoneticPr fontId="1" type="noConversion"/>
  </si>
  <si>
    <t>김치, 배추김치</t>
    <phoneticPr fontId="1" type="noConversion"/>
  </si>
  <si>
    <t>흰쌀밥</t>
    <phoneticPr fontId="1" type="noConversion"/>
  </si>
  <si>
    <t>사과, 부사(후지), 생것</t>
    <phoneticPr fontId="1" type="noConversion"/>
  </si>
  <si>
    <t>당근, 뿌리, 생것</t>
    <phoneticPr fontId="1" type="noConversion"/>
  </si>
  <si>
    <t>양파, 생것</t>
    <phoneticPr fontId="1" type="noConversion"/>
  </si>
  <si>
    <t>김치, 배추김치</t>
    <phoneticPr fontId="1" type="noConversion"/>
  </si>
  <si>
    <t>기장, 도정, 생것</t>
    <phoneticPr fontId="1" type="noConversion"/>
  </si>
  <si>
    <t>김치, 배추김치</t>
    <phoneticPr fontId="1" type="noConversion"/>
  </si>
  <si>
    <t>배추김치는 1cm * 2cm 정도로 작게 썰어서 제공한다.</t>
    <phoneticPr fontId="1" type="noConversion"/>
  </si>
  <si>
    <t>김치, 백김치</t>
    <phoneticPr fontId="1" type="noConversion"/>
  </si>
  <si>
    <t>김치, 백김치</t>
    <phoneticPr fontId="1" type="noConversion"/>
  </si>
  <si>
    <t>딸기</t>
    <phoneticPr fontId="1" type="noConversion"/>
  </si>
  <si>
    <t>액상요구르트</t>
    <phoneticPr fontId="1" type="noConversion"/>
  </si>
  <si>
    <t>시리얼</t>
    <phoneticPr fontId="1" type="noConversion"/>
  </si>
  <si>
    <t>사과</t>
    <phoneticPr fontId="1" type="noConversion"/>
  </si>
  <si>
    <t>우유</t>
    <phoneticPr fontId="1" type="noConversion"/>
  </si>
  <si>
    <t>가다랑어, 유지통조림</t>
  </si>
  <si>
    <t xml:space="preserve">후추, 검은후추, 가루 </t>
  </si>
  <si>
    <t>간장, 개량, 양조</t>
  </si>
  <si>
    <t>마늘, 깐마늘, 생것</t>
  </si>
  <si>
    <t/>
  </si>
  <si>
    <t>간장, 재래</t>
  </si>
  <si>
    <t>멸치, 대멸치, 삶아서 말린것</t>
  </si>
  <si>
    <t>숙주나물, 생것</t>
  </si>
  <si>
    <t>2.04</t>
  </si>
  <si>
    <t>소금</t>
  </si>
  <si>
    <t>달걀, 생것</t>
  </si>
  <si>
    <t>6.8</t>
  </si>
  <si>
    <t>3.4</t>
  </si>
  <si>
    <t>0.14</t>
  </si>
  <si>
    <t>0.07</t>
  </si>
  <si>
    <t>감자, 대지, 생것</t>
  </si>
  <si>
    <t>당근, 뿌리, 생것</t>
  </si>
  <si>
    <t>0.68</t>
  </si>
  <si>
    <t>닭고기, 가슴(껍질 제거), 생것</t>
  </si>
  <si>
    <t>무, 조선무, 생것</t>
  </si>
  <si>
    <t>고춧가루, 가루</t>
  </si>
  <si>
    <t>두부</t>
  </si>
  <si>
    <t>밀, 중력밀가루</t>
  </si>
  <si>
    <t>참깨, 흰깨, 볶은것</t>
  </si>
  <si>
    <t>양배추, 생것</t>
  </si>
  <si>
    <t>마요네즈, 난황</t>
  </si>
  <si>
    <t>달걀, 생것</t>
    <phoneticPr fontId="1" type="noConversion"/>
  </si>
  <si>
    <t>된장, 개량</t>
  </si>
  <si>
    <t>설탕, 백설탕</t>
  </si>
  <si>
    <t>청주, 알코올 16%</t>
  </si>
  <si>
    <t>깨소금, 가루, 볶은것</t>
  </si>
  <si>
    <t>다시마, 말린것</t>
  </si>
  <si>
    <t>0.01</t>
  </si>
  <si>
    <t>간장, 개량, 산분해</t>
  </si>
  <si>
    <t>굴 소스</t>
  </si>
  <si>
    <t>호박, 애호박, 생것</t>
  </si>
  <si>
    <t>20.4</t>
  </si>
  <si>
    <t>1.02</t>
  </si>
  <si>
    <t>파, 대파, 생것</t>
  </si>
  <si>
    <t>소금, 천일염</t>
  </si>
  <si>
    <t>돼지고기, 등심, 생것</t>
  </si>
  <si>
    <t>밀, 빵가루</t>
  </si>
  <si>
    <t>게맛살</t>
  </si>
  <si>
    <t>사과, 부사(후지), 생것</t>
  </si>
  <si>
    <t>느타리버섯, 생것</t>
  </si>
  <si>
    <t>28</t>
  </si>
  <si>
    <t>파프리카, 빨간색, 생것</t>
  </si>
  <si>
    <t xml:space="preserve">카레, 가루 </t>
  </si>
  <si>
    <t>2.1</t>
  </si>
  <si>
    <t>1.05</t>
  </si>
  <si>
    <t>0.35</t>
  </si>
  <si>
    <t>0.28</t>
  </si>
  <si>
    <t>21</t>
  </si>
  <si>
    <t>7</t>
  </si>
  <si>
    <t>3.5</t>
  </si>
  <si>
    <t>고추장, 개량</t>
  </si>
  <si>
    <t>물엿</t>
  </si>
  <si>
    <t>1.4</t>
  </si>
  <si>
    <t>0.7</t>
  </si>
  <si>
    <t>10.5</t>
  </si>
  <si>
    <t>식초, 사과식초</t>
  </si>
  <si>
    <t>양상추, 생것</t>
  </si>
  <si>
    <t>35</t>
  </si>
  <si>
    <t>0.21</t>
  </si>
  <si>
    <t>올리브유</t>
  </si>
  <si>
    <t>시금치, 생것</t>
  </si>
  <si>
    <t>미트볼, 냉동</t>
  </si>
  <si>
    <t>4.9</t>
  </si>
  <si>
    <t>2.8</t>
  </si>
  <si>
    <t>배, 신고, 생것</t>
  </si>
  <si>
    <t>24.5</t>
  </si>
  <si>
    <t>14</t>
  </si>
  <si>
    <t>31.5</t>
  </si>
  <si>
    <t>들깻잎, 생것</t>
  </si>
  <si>
    <t>1.26</t>
  </si>
  <si>
    <t>전분, 감자, 가루</t>
  </si>
  <si>
    <t>배추, 생것</t>
  </si>
  <si>
    <t>1.75</t>
  </si>
  <si>
    <t>두부</t>
    <phoneticPr fontId="1" type="noConversion"/>
  </si>
  <si>
    <t>참깨, 흰깨, 볶은것</t>
    <phoneticPr fontId="1" type="noConversion"/>
  </si>
  <si>
    <t>쌀</t>
    <phoneticPr fontId="1" type="noConversion"/>
  </si>
  <si>
    <t>쌀</t>
    <phoneticPr fontId="1" type="noConversion"/>
  </si>
  <si>
    <t>다시마, 말린것</t>
    <phoneticPr fontId="1" type="noConversion"/>
  </si>
  <si>
    <t>닭가슴살</t>
    <phoneticPr fontId="1" type="noConversion"/>
  </si>
  <si>
    <r>
      <t xml:space="preserve">*식수 : 실제 급식인원수를 입력하면 발주량이 자동 산출 됩니다.
*식재료의 양은 </t>
    </r>
    <r>
      <rPr>
        <b/>
        <u/>
        <sz val="14"/>
        <color theme="5" tint="-0.249977111117893"/>
        <rFont val="맑은 고딕"/>
        <family val="3"/>
        <charset val="129"/>
      </rPr>
      <t>기본만 기재하였으니 첨가</t>
    </r>
    <r>
      <rPr>
        <b/>
        <sz val="14"/>
        <color rgb="FF000000"/>
        <rFont val="맑은 고딕"/>
        <family val="3"/>
        <charset val="129"/>
      </rPr>
      <t>하여 조리하실 수 있습니다.</t>
    </r>
    <phoneticPr fontId="1" type="noConversion"/>
  </si>
  <si>
    <t>시금치</t>
    <phoneticPr fontId="1" type="noConversion"/>
  </si>
  <si>
    <t>① 멸치, 다시마를 넣어 육수를 만든다.
② 애호박은 0.5cm 두께로 반달썰기 한다.
③ 양파는 반으로 잘라 0.2cm 두께로 썬다.
④ 파는 0.5cm 두께로 어슷하게 썬다.
⑤ 육수에서 다시마, 멸치를 건져내고 애호박, 표고버섯, 새우젓을 넣고 끓인 후 파를 넣는다.</t>
    <phoneticPr fontId="1" type="noConversion"/>
  </si>
  <si>
    <t>먹기 좋은 크기로 잘라 제공한다.</t>
    <phoneticPr fontId="1" type="noConversion"/>
  </si>
  <si>
    <t>찹쌀</t>
    <phoneticPr fontId="1" type="noConversion"/>
  </si>
  <si>
    <t>김</t>
    <phoneticPr fontId="1" type="noConversion"/>
  </si>
  <si>
    <t>17.5</t>
  </si>
  <si>
    <t>42</t>
  </si>
  <si>
    <t>기장, 도정, 생것</t>
  </si>
  <si>
    <t>밀, 부침가루</t>
  </si>
  <si>
    <t>아이들이 먹기 편하도록 잘라서 제공한다.</t>
    <phoneticPr fontId="1" type="noConversion"/>
  </si>
  <si>
    <t>숭늉</t>
    <phoneticPr fontId="1" type="noConversion"/>
  </si>
  <si>
    <t>찐단호박</t>
    <phoneticPr fontId="1" type="noConversion"/>
  </si>
  <si>
    <t>멥쌀밥, 누룽지</t>
  </si>
  <si>
    <t>아이들이 먹기 편하도록 잘라서 제공한다.</t>
    <phoneticPr fontId="1" type="noConversion"/>
  </si>
  <si>
    <t>쇠고기양파볶음</t>
    <phoneticPr fontId="1" type="noConversion"/>
  </si>
  <si>
    <t>쌀</t>
    <phoneticPr fontId="1" type="noConversion"/>
  </si>
  <si>
    <t>들깨, 말린것</t>
  </si>
  <si>
    <t>소고기, 한우(1등급), 사태(앞사태), 생것</t>
  </si>
  <si>
    <t>콩나물, 생것</t>
  </si>
  <si>
    <t>새우, 시바새우, 생것</t>
  </si>
  <si>
    <t>브로콜리, 생것</t>
  </si>
  <si>
    <t>5.25</t>
  </si>
  <si>
    <t>우유</t>
    <phoneticPr fontId="1" type="noConversion"/>
  </si>
  <si>
    <t>우엉, 생것</t>
  </si>
  <si>
    <t>맛술</t>
  </si>
  <si>
    <t>생강, 뿌리줄기, 생것</t>
  </si>
  <si>
    <t>고추장, 재래</t>
  </si>
  <si>
    <t>당근스틱</t>
    <phoneticPr fontId="1" type="noConversion"/>
  </si>
  <si>
    <t>쇠고기</t>
    <phoneticPr fontId="1" type="noConversion"/>
  </si>
  <si>
    <t>오징어, 생것</t>
  </si>
  <si>
    <t>쑥갓, 생것</t>
  </si>
  <si>
    <t>감자, 대지, 생것</t>
    <phoneticPr fontId="1" type="noConversion"/>
  </si>
  <si>
    <t>우유</t>
    <phoneticPr fontId="1" type="noConversion"/>
  </si>
  <si>
    <t>돼지고기, 목심(목심살), 생것</t>
  </si>
  <si>
    <t>잘게 썬 배추김치</t>
    <phoneticPr fontId="1" type="noConversion"/>
  </si>
  <si>
    <t>잘게 썬 배추김치</t>
    <phoneticPr fontId="1" type="noConversion"/>
  </si>
  <si>
    <t>잘게 썬 백김치</t>
    <phoneticPr fontId="1" type="noConversion"/>
  </si>
  <si>
    <t>잘게 썬 백김치</t>
    <phoneticPr fontId="1" type="noConversion"/>
  </si>
  <si>
    <t>잘게 썬 백김치</t>
    <phoneticPr fontId="1" type="noConversion"/>
  </si>
  <si>
    <t xml:space="preserve"> </t>
    <phoneticPr fontId="1" type="noConversion"/>
  </si>
  <si>
    <t>잘게 썬 배추김치</t>
    <phoneticPr fontId="1" type="noConversion"/>
  </si>
  <si>
    <t>아이들이 먹기 편하도록 잘라서 제공한다.</t>
    <phoneticPr fontId="1" type="noConversion"/>
  </si>
  <si>
    <t>찐감자</t>
    <phoneticPr fontId="1" type="noConversion"/>
  </si>
  <si>
    <t>쌀</t>
    <phoneticPr fontId="1" type="noConversion"/>
  </si>
  <si>
    <t>잘게 썬 백김치</t>
    <phoneticPr fontId="1" type="noConversion"/>
  </si>
  <si>
    <t>돼지고기, 사태, 생것</t>
  </si>
  <si>
    <t>멥쌀떡, 가래떡</t>
  </si>
  <si>
    <t>아이들이 먹기 편하도록 잘라서 제공한다.</t>
    <phoneticPr fontId="1" type="noConversion"/>
  </si>
  <si>
    <t>메추리알, 생것</t>
  </si>
  <si>
    <t>잘게 썬 배추김치</t>
    <phoneticPr fontId="1" type="noConversion"/>
  </si>
  <si>
    <t>청경채, 생것</t>
  </si>
  <si>
    <t>식초, 포도식초</t>
  </si>
  <si>
    <t>① 쌀을 불린다.
② 적당량의 물을 부어 밥을 짓는다.</t>
    <phoneticPr fontId="1" type="noConversion"/>
  </si>
  <si>
    <t>잔멸치채소죽</t>
    <phoneticPr fontId="1" type="noConversion"/>
  </si>
  <si>
    <t>쌀</t>
    <phoneticPr fontId="1" type="noConversion"/>
  </si>
  <si>
    <t>잔멸치</t>
    <phoneticPr fontId="1" type="noConversion"/>
  </si>
  <si>
    <t>다시마, 말린것</t>
    <phoneticPr fontId="1" type="noConversion"/>
  </si>
  <si>
    <t>① 쌀은 깨끗이 씻어 충분히 불린 후 쌀의 크기가 반쯤 되도록 갈아준다.
② 건다시마는 육수를 낸다.
③ 잔멸ㅊ치는 물에 담가 염기를 뺀 후 물기가 없어질 때까지 마른팬에 볶다가 믹서에 살짝 갈아준다.
④ 당근과 양파는 잘게 다져준다.
⑤ 냄비에 육수와 쌀을 넣고 센불에서 끓인 뒤 끓어오르며 잔멸치, 당근, 양파를 넣고 약한불로 끓인다.</t>
    <phoneticPr fontId="1" type="noConversion"/>
  </si>
  <si>
    <t>미역, 말린것</t>
  </si>
  <si>
    <t>피망, 빨간색, 생것</t>
  </si>
  <si>
    <t>오트밀죽</t>
    <phoneticPr fontId="1" type="noConversion"/>
  </si>
  <si>
    <t>소고기, 한우, 양지, 생것</t>
  </si>
  <si>
    <t>파프리카, 초록색, 생것</t>
  </si>
  <si>
    <t>상추, 적상추, 생것</t>
  </si>
  <si>
    <t>멸치젓, 액젓, 염절임</t>
  </si>
  <si>
    <t>가지, 생것</t>
  </si>
  <si>
    <t>옥수수, 가당, 통조림</t>
  </si>
  <si>
    <t>연근, 생것</t>
  </si>
  <si>
    <t>1.82</t>
  </si>
  <si>
    <t>참깨, 검정깨, 볶은것</t>
  </si>
  <si>
    <t>쇠고기미역국</t>
    <phoneticPr fontId="1" type="noConversion"/>
  </si>
  <si>
    <t>치즈</t>
    <phoneticPr fontId="1" type="noConversion"/>
  </si>
  <si>
    <t>치즈</t>
    <phoneticPr fontId="1" type="noConversion"/>
  </si>
  <si>
    <t>소고기, 한우(1++등급), 양지(양지머리), 생것</t>
  </si>
  <si>
    <t>오이, 다다기, 생것</t>
  </si>
  <si>
    <t>① 냄비에 멸치, 물을 넣고 끓여 육수를 만든다.
② 건미역은 물에 불린 후 잘게 썬다.
③ 달군 냄비에 참기름을 두르고 소고기와 불린미역을 넣어 함께 볶는다.
④ ③에 육수를 넣고 끓인 후 다진마늘, 국간장을 넣고 한 번 더 끓인다.</t>
    <phoneticPr fontId="1" type="noConversion"/>
  </si>
  <si>
    <t>아이들이 먹기 편하도록 잘라서 제공한다.</t>
    <phoneticPr fontId="1" type="noConversion"/>
  </si>
  <si>
    <r>
      <t xml:space="preserve">5월 만1~2세 </t>
    </r>
    <r>
      <rPr>
        <b/>
        <sz val="26"/>
        <color rgb="FFFF0000"/>
        <rFont val="맑은 고딕"/>
        <family val="3"/>
        <charset val="129"/>
        <scheme val="minor"/>
      </rPr>
      <t>A</t>
    </r>
    <r>
      <rPr>
        <b/>
        <sz val="26"/>
        <color theme="1"/>
        <rFont val="맑은 고딕"/>
        <family val="3"/>
        <charset val="129"/>
        <scheme val="minor"/>
      </rPr>
      <t>타입 표준레시피
(오전간식-죽간식)</t>
    </r>
    <phoneticPr fontId="1" type="noConversion"/>
  </si>
  <si>
    <t xml:space="preserve">5월 만1~2세 A타입 표준레시피
</t>
  </si>
  <si>
    <t xml:space="preserve"> 5월 만1~2세 A타입 표준레시피
</t>
  </si>
  <si>
    <t>문의전화: 031-775-7207  Email: yp@ypccfsm.com
담당 영양사: 전혜주, 도선경</t>
  </si>
  <si>
    <t>문의전화: 031-775-7207  Email: yp@ypccfsm.com
담당 영양사: 전혜주, 도선경</t>
    <phoneticPr fontId="1" type="noConversion"/>
  </si>
  <si>
    <t>다시마감자죽</t>
    <phoneticPr fontId="1" type="noConversion"/>
  </si>
  <si>
    <t>양송이된장국</t>
    <phoneticPr fontId="1" type="noConversion"/>
  </si>
  <si>
    <t>순살닭볶음탕</t>
    <phoneticPr fontId="1" type="noConversion"/>
  </si>
  <si>
    <t>미나리전</t>
    <phoneticPr fontId="1" type="noConversion"/>
  </si>
  <si>
    <t>시루떡</t>
    <phoneticPr fontId="1" type="noConversion"/>
  </si>
  <si>
    <t>감자, 대지, 생것</t>
    <phoneticPr fontId="1" type="noConversion"/>
  </si>
  <si>
    <t>① 쌀은 깨끗이 씻어 충분히 불린 후 쌀의 크기가 반쯤 되도록 갈아준다.
② 다시마는 육수를 낸 후 잘게 다져준다.
③ 감자는 삶아 껍질을 제거한 후 으깨주고 양파는 껍질을 제거 후 잘게 다져준다.
④ 냄비에 쌀과 다시마 육수를 넣어 센불에서 끓이다가 감자와 양파를 넣고 약한불로 쌀이 완전히 퍼질 때까지 끓여준다.</t>
    <phoneticPr fontId="1" type="noConversion"/>
  </si>
  <si>
    <t>양송이버섯, 생것</t>
  </si>
  <si>
    <t>9.6</t>
  </si>
  <si>
    <t>2.56</t>
  </si>
  <si>
    <t>1.92</t>
  </si>
  <si>
    <t>1.28</t>
  </si>
  <si>
    <t>0.32</t>
  </si>
  <si>
    <t>① 냄비에 물을 붓고 멸치로 육수를 우려내고 된장을 푼다.
② 양송이버섯은 먹기 좋게 잘라놓는다.
③ 파는 송송 썰고, 마늘은 다진다.
④ ①에 ②와 ③을 넣고 끓인다.</t>
    <phoneticPr fontId="1" type="noConversion"/>
  </si>
  <si>
    <t>25.6</t>
  </si>
  <si>
    <t>6.4</t>
  </si>
  <si>
    <t>3.2</t>
  </si>
  <si>
    <t>0.64</t>
  </si>
  <si>
    <t>0.13</t>
  </si>
  <si>
    <t>0.06</t>
  </si>
  <si>
    <t>① 닭고기는 적당한 크기로 썰어 데친 후 물에 헹궈 물기를 뺀다.
② 감자, 양파, 당근, 파는 적당한 크기로 썰고, 마늘은 다진다.
③ 그릇에 다진 마늘, 고추장, 고춧가루, 설탕, 간장, 후춧가루, 물을 넣고 섞어 양념장을 만든다.
④ 냄비에 ①, ②, ③을 담고 골고루 섞은 후 끓여 볶는다.</t>
    <phoneticPr fontId="1" type="noConversion"/>
  </si>
  <si>
    <t>미나리, 물미나리, 생것</t>
  </si>
  <si>
    <t>16</t>
  </si>
  <si>
    <t>4.48</t>
  </si>
  <si>
    <t>① 미나리는 적당한 크기로 썰고, 양파는 채 썬다.
② 그릇에 ①, 부침가루, 달걀, 소금, 물을 넣고 섞어 반죽을 만든다.
③ 팬에 콩기름을 두르고 ②를 올려 앞뒤로 노릇하게 부친다.</t>
    <phoneticPr fontId="1" type="noConversion"/>
  </si>
  <si>
    <t>브로콜리배죽</t>
    <phoneticPr fontId="1" type="noConversion"/>
  </si>
  <si>
    <t>차돌박이숙주볶음</t>
    <phoneticPr fontId="1" type="noConversion"/>
  </si>
  <si>
    <t>노각무침</t>
    <phoneticPr fontId="1" type="noConversion"/>
  </si>
  <si>
    <t>오렌지</t>
    <phoneticPr fontId="1" type="noConversion"/>
  </si>
  <si>
    <t>배</t>
    <phoneticPr fontId="1" type="noConversion"/>
  </si>
  <si>
    <t>브로콜리, 생것</t>
    <phoneticPr fontId="1" type="noConversion"/>
  </si>
  <si>
    <t>소고기, 한우(1등급), 양지(차돌박이), 생것</t>
  </si>
  <si>
    <t>① 차돌박이를 적당한 크기로 썰고, 숙주는 손질하여 씻고 물기를 뺀다.
② 파는 송송 썰고, 마늘은 다진다.
③ 그릇에 쇠고기를 담고 다진 마늘, 간장, 참기름, 후춧가루를 넣어 골고루 버무린다.
④ 팬에 콩기름을 두르고 ③을 넣어 볶다가 파와 숙주를 넣고 함께 볶는다.</t>
    <phoneticPr fontId="1" type="noConversion"/>
  </si>
  <si>
    <t>오이, 늙은오이, 생것</t>
  </si>
  <si>
    <t>① 노각은 적당한 크기로 썬다.
② 파는 송송 썰고, 마늘은 다진다.
③ 그릇에 파, 마늘을 담고, 간장, 고춧가루, 참기름을 넣어 양념을 만든다.
④ ①에 양념을 넣어 골고루 버무리고 참깨로 마무리한다.</t>
    <phoneticPr fontId="1" type="noConversion"/>
  </si>
  <si>
    <t>쇠고기새송이죽</t>
    <phoneticPr fontId="1" type="noConversion"/>
  </si>
  <si>
    <t>잔치국수</t>
    <phoneticPr fontId="1" type="noConversion"/>
  </si>
  <si>
    <t>백미밥1/2</t>
    <phoneticPr fontId="1" type="noConversion"/>
  </si>
  <si>
    <t>새우채소전</t>
    <phoneticPr fontId="1" type="noConversion"/>
  </si>
  <si>
    <t>감자를 적당한 크기로 썰어 찜통에서 찐다.</t>
    <phoneticPr fontId="1" type="noConversion"/>
  </si>
  <si>
    <t>쇠고기</t>
    <phoneticPr fontId="1" type="noConversion"/>
  </si>
  <si>
    <t>새송이버섯</t>
    <phoneticPr fontId="1" type="noConversion"/>
  </si>
  <si>
    <t>① 쌀은 깨끗이 씻어 충분히 불린 후 쌀의 크기가 반쯤 되도록 갈아준다.
② 배는 강판에 곱게 갈아주고 브로콜리는 깨끗이 씻어 데친 뒤 잘게 다져준다.
③ 냄비에 물과 쌀을 넣고 센불에서 끓이다 끓어오르면 배와 브로콜리를 넣고 쌀알이 퍼질 때까지 끓여준다.</t>
    <phoneticPr fontId="1" type="noConversion"/>
  </si>
  <si>
    <t>국수, 소면, 말린것</t>
  </si>
  <si>
    <t>부추, 재래종, 생것</t>
  </si>
  <si>
    <t>김, 참김, 말린것</t>
  </si>
  <si>
    <t>① 냄비에 물을 붓고 멸치로 육수를 우려낸 후 소금, 간장으로 간을 한다.
② 소면은 삶아 건져 찬물로 씻은 후 물기를 뺀다.
③ 당근, 애호박은 채 썰고 파는 어슷썰기 한다.
④ 김은 구운 후 부숴 김가루로 만들고, 달걀은 지단으로 굽는다.
⑤ 팬에 콩기름을 두르고 ③을 볶다가 후춧가루를 넣는다. 
⑥ 그릇에 ②를 담고 ①의 육수를 부은 후 ④와 ⑤를 고명으로 올린다.</t>
    <phoneticPr fontId="1" type="noConversion"/>
  </si>
  <si>
    <t>① 쌀은 깨끗이 씻어 불린다.
② 밥솥에 불린 쌀을 넣고 밥물을 맞춰 밥을 짓는다.</t>
    <phoneticPr fontId="1" type="noConversion"/>
  </si>
  <si>
    <t>① 새우는 손질하여 씻은 후 물기를 뺀다.
② 새우, 당근, 양파, 파는 적당한 크기로 썬다.
③ 그릇에 ②와 밀가루, 달걀, 소금, 물, 후춧가루를 넣고 골고루 섞어 반죽을 만든다. 
④ 팬에 콩기름을 두르고 ③을 적당량 올려 먹기 좋은 크기로 동그랗게 전을 부친다.</t>
    <phoneticPr fontId="1" type="noConversion"/>
  </si>
  <si>
    <t>시금치콩죽</t>
    <phoneticPr fontId="1" type="noConversion"/>
  </si>
  <si>
    <t>감자양팟국</t>
    <phoneticPr fontId="1" type="noConversion"/>
  </si>
  <si>
    <t>오리불고기</t>
    <phoneticPr fontId="1" type="noConversion"/>
  </si>
  <si>
    <t>롤빵</t>
    <phoneticPr fontId="1" type="noConversion"/>
  </si>
  <si>
    <t>검은콩</t>
    <phoneticPr fontId="1" type="noConversion"/>
  </si>
  <si>
    <t>① 쌀은 깨끗이 씻어 충분히 불린 후 쌀의 크기가 반쯤 되도록 갈아준다.
② 쇠고기는 익인 후 잘게 다져주고 육수는 남겨준다.
③ 새송이버섯은 끓인 물에 데쳐내어 잘게 다진다.
④ 냄비에 쌀과 쇠고기육수를 넣어 센불에서 끓이다가 쇠고기를 넣고 끓어오르면 새송이버섯을 넣고 약한불에서 쌀이 완전히 퍼질 때까지 끓여준다.</t>
    <phoneticPr fontId="1" type="noConversion"/>
  </si>
  <si>
    <t>9.8</t>
  </si>
  <si>
    <t>오리고기, 집오리, 살코기, 생것</t>
  </si>
  <si>
    <t>상추무침</t>
    <phoneticPr fontId="1" type="noConversion"/>
  </si>
  <si>
    <t>① 냄비에 물을 붓고 멸치로 육수를 우려낸다.
② 감자와 양파는 적당한 크기로 썬다.
③ 파는 송송 썬다.
④ ①에 감자를 넣어 끓이다가 양파와 ③을 넣고 끓인 후 소금, 간장으로 간을 한다.</t>
    <phoneticPr fontId="1" type="noConversion"/>
  </si>
  <si>
    <t>① 오리고기는 적당한 크기로 썰고 마늘은 다진다.
② 양파는 채 썰고, 파는 어슷하게 썬다.
③ 그릇에 오리고기를 담고 다진 마늘, 고추장, 간장, 물엿을 넣어 골고루 버무린다.
④ 팬에 콩기름을 두르고 ③을 볶다가 양파와 파를 넣어 함께 볶고 참기름으로 마무리한다.</t>
    <phoneticPr fontId="1" type="noConversion"/>
  </si>
  <si>
    <t>① 상추는 적당한 크기로 찢는다.
② 파는 송송 썰고, 마늘은 다진다. 
③ 그릇에 파, 마늘, 멸치액젓, 고춧가루, 설탕, 참기름을 넣어 양념을 만든다.
④ ①에 양념을 넣어 골고루 버무린다.</t>
    <phoneticPr fontId="1" type="noConversion"/>
  </si>
  <si>
    <t>고구마죽</t>
    <phoneticPr fontId="1" type="noConversion"/>
  </si>
  <si>
    <t>참치채소간장비빔밥</t>
    <phoneticPr fontId="1" type="noConversion"/>
  </si>
  <si>
    <t>다시마뭇국</t>
    <phoneticPr fontId="1" type="noConversion"/>
  </si>
  <si>
    <t>마카로니샐러드</t>
    <phoneticPr fontId="1" type="noConversion"/>
  </si>
  <si>
    <t>고구마, 분질(밤) 고구마, 생것</t>
    <phoneticPr fontId="1" type="noConversion"/>
  </si>
  <si>
    <t>멥쌀, 백미, 생것</t>
    <phoneticPr fontId="1" type="noConversion"/>
  </si>
  <si>
    <t>소금, 정제염</t>
  </si>
  <si>
    <t>소금, 정제염</t>
    <phoneticPr fontId="1" type="noConversion"/>
  </si>
  <si>
    <t>① 쌀은 깨끗이 씻어 충분히 불린 후 쌀의 크기가 반쯤 되도록 갈아준다.
② 검은콩은 삶아서 숟가락 등으로 껍질을 벗기고 갈아준다.
③ 시금치는 끓는 물에 데쳐 물기를 빼고 다져준다.
④ 냄비에 불린 쌀과 검은콩, 물을 넣고 끓이다 시금치를 넣고 걸쭉하게 끓인다.</t>
    <phoneticPr fontId="1" type="noConversion"/>
  </si>
  <si>
    <t xml:space="preserve">① 쌀은 물에 담가 충분히 불린다.
② 냄비에 물과 밥을 넣어 한소끔 끓인 후 15분이상 퍼지게 끓인다.
③ 고구마는 깨끗이 씻어 삶아준다.
④ ①의 밥알이 퍼지면 불을 끄고 ②의 고구마와 골고루 섞은 뒤 소금으로 간을한다.
</t>
    <phoneticPr fontId="1" type="noConversion"/>
  </si>
  <si>
    <t>29.6</t>
  </si>
  <si>
    <t>18.5</t>
  </si>
  <si>
    <t>3.7</t>
  </si>
  <si>
    <t>1.48</t>
  </si>
  <si>
    <t>0.37</t>
  </si>
  <si>
    <t>25.9</t>
  </si>
  <si>
    <t>2.22</t>
  </si>
  <si>
    <t>1.11</t>
  </si>
  <si>
    <t>0.74</t>
  </si>
  <si>
    <t>0.3</t>
  </si>
  <si>
    <t>오이, 취청, 생것</t>
  </si>
  <si>
    <t>7.4</t>
  </si>
  <si>
    <t>마요네즈, 전란</t>
  </si>
  <si>
    <t>5.92</t>
  </si>
  <si>
    <t>파스타, 마카로니, 말린것</t>
  </si>
  <si>
    <t>5.18</t>
  </si>
  <si>
    <t>파슬리, 말린것</t>
  </si>
  <si>
    <t>① 쌀은 불린 후 적당량의 물을 부어 밥을 짓는다.
② 당근, 양배추, 깻잎은 채 썰고, 통조림참치는 체에 받쳐 기름기를 뺀다.
③ 그릇에 지은 밥과 당근, 양배추, 깻잎, 참치를 담고 간장을 뿌린 후 참기름으로 마무리한다.</t>
    <phoneticPr fontId="1" type="noConversion"/>
  </si>
  <si>
    <t>① 냄비에 물을 붓고 멸치와 다시마로 육수를 우려낸 뒤 다시마는 건져 채 썬다.
② 무는 나박썰기한다.
③ 파는 송송 썰고, 마늘은 다진다.
④ 냄비에 참기름을 두르고 무를 넣어 볶다가 육수와 채 썬 다시마, ③을 넣고 끓이고 소금, 간장으로 간을 한다.</t>
    <phoneticPr fontId="1" type="noConversion"/>
  </si>
  <si>
    <t>① 마카로니는 끓는 물에 삶은 후 체에 밭쳐 물기를 뺀다.
② 오이와 당근은 생채소 소독한 후 흐르는 물에 깨끗이 헹구고, 사방 1cm로 깍둑썰기 한다.
③ 옥수수 캔에서 옥수수를 꺼내 체에 밭쳐 물기를 뺀다.
④ 마요네즈, 설탕, 천일염을 잘 섞어 드레싱을 만든다.
⑤ 볼에 마카로니, 오이, 당근, 옥수수를 담고 드레싱을 넣어 마카로니가 부서지지 않도록 잘 섞은 다음 파슬리를 뿌려 완성한다.</t>
    <phoneticPr fontId="1" type="noConversion"/>
  </si>
  <si>
    <t>문의전화: 031-775-7207  Email: yp@ypccfsm.com
담당 영양사: 전혜주, 도선경</t>
    <phoneticPr fontId="1" type="noConversion"/>
  </si>
  <si>
    <t>팽이버섯사과죽</t>
    <phoneticPr fontId="1" type="noConversion"/>
  </si>
  <si>
    <t>모시조개탕</t>
    <phoneticPr fontId="1" type="noConversion"/>
  </si>
  <si>
    <t>치즈달걀말이</t>
    <phoneticPr fontId="1" type="noConversion"/>
  </si>
  <si>
    <t>시금치나물</t>
    <phoneticPr fontId="1" type="noConversion"/>
  </si>
  <si>
    <t>시리얼</t>
    <phoneticPr fontId="1" type="noConversion"/>
  </si>
  <si>
    <t>팽이버섯</t>
    <phoneticPr fontId="1" type="noConversion"/>
  </si>
  <si>
    <t>조개, 가무락조개, 생것</t>
  </si>
  <si>
    <t>22.2</t>
  </si>
  <si>
    <t>치즈, 체다</t>
  </si>
  <si>
    <t>0.15</t>
  </si>
  <si>
    <t>① 그릇에 달걀을 풀고, 파와 당근은 잘게 다진다.
② 풀어둔 달걀에 다진 파와 당근을 넣고 소금으로 간한 후 잘 섞는다.
③ 팬에 콩기름을 두르고 ②를 부어 익기 시작하면 체다치즈를 올리고 뒤집개로 말아가며 뭉근히 익힌다.</t>
    <phoneticPr fontId="1" type="noConversion"/>
  </si>
  <si>
    <t>① 시금치는 데쳐 찬물에 헹구고 물기를 뺀다.
② 파와 마늘은 다진다.
③ 그릇에 시금치, 파, 마늘을 담고, 소금, 간장으로 간을 한 후 골고루 버무리고, 참깨와 참기름으로 마무리한다.</t>
    <phoneticPr fontId="1" type="noConversion"/>
  </si>
  <si>
    <t>영양잡곡죽</t>
    <phoneticPr fontId="1" type="noConversion"/>
  </si>
  <si>
    <t>연두부게살국</t>
    <phoneticPr fontId="1" type="noConversion"/>
  </si>
  <si>
    <t>돈육메추리알장조림</t>
    <phoneticPr fontId="1" type="noConversion"/>
  </si>
  <si>
    <t>고춧잎된장무침</t>
    <phoneticPr fontId="1" type="noConversion"/>
  </si>
  <si>
    <t>참외</t>
    <phoneticPr fontId="1" type="noConversion"/>
  </si>
  <si>
    <t>밤</t>
    <phoneticPr fontId="1" type="noConversion"/>
  </si>
  <si>
    <t>건대추</t>
    <phoneticPr fontId="1" type="noConversion"/>
  </si>
  <si>
    <t>두부, 연두부</t>
  </si>
  <si>
    <t>전분, 옥수수, 가루</t>
  </si>
  <si>
    <t>고춧잎, 생것</t>
  </si>
  <si>
    <t>① 게맛살, 당근을 잘게 다진다.
② 녹말가루를 물에 섞어 물 녹말을 만들어 놓는다.
③ 물에 연두부와 게맛살을 넣어 한소끔 끓이다가 당근을 넣는다.
④ 마늘을 넣고 물녹말을 넣어준다.
⑤ 한소끔 끓인 뒤 간장으로 간을 하고 참기름을 넣어준다.</t>
    <phoneticPr fontId="1" type="noConversion"/>
  </si>
  <si>
    <t>① 돼지고기는 찬물에 담가 핏물을 뺀다.
② 메추리알은 삶아 익힌 후 찬물로 식히고 껍질을 벗긴다.
③ 마늘은 다진다.
④ 그릇에 다진 마늘, 간장, 설탕, 참기름, 청주, 후춧가루를 넣고 섞어 양념을 만든다. 
⑤ 냄비에 물을 붓고 돼지고기를 넣어 삶고 건져내어 결대로 찢는다.
⑥ 냄비에 물을 붓고 ②와 ⑤, 양념을 넣어 조린다.</t>
    <phoneticPr fontId="1" type="noConversion"/>
  </si>
  <si>
    <t>① 고춧잎은 데쳐 찬물에 헹구고 물기를 뺀 후 적당한 크기로 썬다.
② 파와 마늘은 다진다.
③ 그릇에 고춧잎, 파, 마늘을 담고, 된장, 참기름을 넣어 골고루 버무린다.</t>
    <phoneticPr fontId="1" type="noConversion"/>
  </si>
  <si>
    <t>닭고기근대죽</t>
    <phoneticPr fontId="1" type="noConversion"/>
  </si>
  <si>
    <t>하이라이스</t>
    <phoneticPr fontId="1" type="noConversion"/>
  </si>
  <si>
    <t>열무된장국</t>
    <phoneticPr fontId="1" type="noConversion"/>
  </si>
  <si>
    <t>물만두</t>
    <phoneticPr fontId="1" type="noConversion"/>
  </si>
  <si>
    <t>방울토마토</t>
    <phoneticPr fontId="1" type="noConversion"/>
  </si>
  <si>
    <t>닭고기</t>
    <phoneticPr fontId="1" type="noConversion"/>
  </si>
  <si>
    <t>근대</t>
    <phoneticPr fontId="1" type="noConversion"/>
  </si>
  <si>
    <t>① 쌀, 찹쌀은 깨끗이 씻어 물에 불린 후 쌀의 크기가 반쯤 되도록 간다.
② 대추는 물에 삶아 곱게 다지고 대추 삶은 물은 걸러 놓고 밤은 껍질을 벗겨 잘게 다져준다.
③ 대추 삶은 물에 불린 쌀과 찹쌀, 대추, 다진 밤을 넣고 쌀이 충분히 퍼질 때까지 끓여준다.</t>
    <phoneticPr fontId="1" type="noConversion"/>
  </si>
  <si>
    <t>① 쌀은 깨끗이 씻어 충분히 불린 후 쌀의 크기가 반쯤 되도록 갈아준다.
② 닭고기는 삶은 후 육수는 따로 걸러놓고 잘게 다져준다.
③ 근대는 깨끗이 씻어 데친 후 잘게 다져준다.
④ 냄비에 쌀과 육수를 넣어 센불에서 끓이다가 근대와 닭고기를 넣고 약한 불로 쌀이 완전히 퍼질 때까지 끓여준다.</t>
    <phoneticPr fontId="1" type="noConversion"/>
  </si>
  <si>
    <t>열무, 생것</t>
  </si>
  <si>
    <t>① 냄비에 멸치, 건다시마, 물을 넣고 끓여 육수를 만든다. 
② 열무, 파는 깨끗이 씻어 열무는 2cm 길이로 썰고, 파는 잘게 썬다.
③ 육수에 된장을 푼 후 열무, 다진마늘을 넣어 끓인다.
④ 파를 넣고 한번 더 끓여 완성한다.</t>
    <phoneticPr fontId="1" type="noConversion"/>
  </si>
  <si>
    <t>만두, 고기 만두, 냉동</t>
  </si>
  <si>
    <t>① 끓는 물에 만두를 넣어 삶고 체에 받쳐 물기를 뺀다.</t>
    <phoneticPr fontId="1" type="noConversion"/>
  </si>
  <si>
    <t>① 쌀은 불린 후 적당량의 물을 부어 밥을 짓는다.
② 돼지고기, 감자, 양파, 당근은 적당한 크기로 썰고, 하이라이스분말은 물에 잘 풀어둔다.
③ 냄비에 콩기름을 두르고 돼지고기를 넣어 볶다가 감자, 양파, 당근과 후춧가루를 넣고 함께 볶는다. 
④ ③에 물을 부어 끓이다가 풀어 놓은 하이라이스분말을 붓고 잘 저어주며 끓이고 농도에 따라 물을 보충한다.
⑤ 그릇에 지은 밥을 담고 ④를 올린다.</t>
    <phoneticPr fontId="1" type="noConversion"/>
  </si>
  <si>
    <t>치즈채소죽</t>
    <phoneticPr fontId="1" type="noConversion"/>
  </si>
  <si>
    <t>찹쌀가루</t>
    <phoneticPr fontId="1" type="noConversion"/>
  </si>
  <si>
    <t>당근, 뿌리, 생것</t>
    <phoneticPr fontId="1" type="noConversion"/>
  </si>
  <si>
    <t>양파, 생것</t>
    <phoneticPr fontId="1" type="noConversion"/>
  </si>
  <si>
    <t>치즈</t>
    <phoneticPr fontId="1" type="noConversion"/>
  </si>
  <si>
    <t>사골우거지국</t>
    <phoneticPr fontId="1" type="noConversion"/>
  </si>
  <si>
    <t>고등어살엿장조림</t>
    <phoneticPr fontId="1" type="noConversion"/>
  </si>
  <si>
    <t>느타리버섯나물</t>
    <phoneticPr fontId="1" type="noConversion"/>
  </si>
  <si>
    <t>사과</t>
    <phoneticPr fontId="1" type="noConversion"/>
  </si>
  <si>
    <t>사골국, 인스턴트</t>
  </si>
  <si>
    <t>10.95</t>
  </si>
  <si>
    <t>10.22</t>
  </si>
  <si>
    <t>7.3</t>
  </si>
  <si>
    <t>5.47</t>
  </si>
  <si>
    <t>2.19</t>
  </si>
  <si>
    <t>1.46</t>
  </si>
  <si>
    <t>0.36</t>
  </si>
  <si>
    <t>고등어, 생것</t>
  </si>
  <si>
    <t>21.9</t>
  </si>
  <si>
    <t>1.09</t>
  </si>
  <si>
    <t>0.73</t>
  </si>
  <si>
    <t>① 사골육수에 쇠고기를 넣어 끓인 다음 먹기 좋은 크기로 썰어 놓는다. 
② 우거지는 살짝 데친 후 먹기 좋은 크기로 썰어 놓는다. 
③ 콩나물은 손질하고, 양파는 채 썰고, 대파는 어슷 썰어준다.
④ 사골육수에 된장을 풀고 끓으면 우거지, 콩나물, 양파, 어슷 썬 대파, 다진마늘을 넣고 끓인다.</t>
    <phoneticPr fontId="1" type="noConversion"/>
  </si>
  <si>
    <t>① 고등어살은 적당한 크기로 썰어 후춧가루로 밑간하고 밀가루를 묻힌다. 
② 마늘은 다진 후 그릇에 담고 간장, 청주, 설탕, 물엿, 참기름, 물과 함께 섞어 양념을 만든다.
③ 팬에 콩기름을 두르고 ①을 익히다가 양념을 끼얹으며 조린다.</t>
    <phoneticPr fontId="1" type="noConversion"/>
  </si>
  <si>
    <t>① 느타리버섯은 데쳐 찬물에 헹구고 물기를 뺀 후 적당한 크기로 찢는다. 
② 파와 마늘은 다진다.
③ 그릇에 느타리버섯, 파, 마늘을 담고, 소금, 간장으로 간을 한 후 골고루 버무리고, 참깨와 참기름으로 마무리한다.</t>
    <phoneticPr fontId="1" type="noConversion"/>
  </si>
  <si>
    <t>찰보리버섯죽</t>
    <phoneticPr fontId="1" type="noConversion"/>
  </si>
  <si>
    <t>청국장찌개</t>
    <phoneticPr fontId="1" type="noConversion"/>
  </si>
  <si>
    <t>돼지목살구이</t>
    <phoneticPr fontId="1" type="noConversion"/>
  </si>
  <si>
    <t>당근양파볶음</t>
    <phoneticPr fontId="1" type="noConversion"/>
  </si>
  <si>
    <t>달걀샌드위치</t>
    <phoneticPr fontId="1" type="noConversion"/>
  </si>
  <si>
    <t>찰보리</t>
    <phoneticPr fontId="1" type="noConversion"/>
  </si>
  <si>
    <t>느타리버섯, 생것</t>
    <phoneticPr fontId="1" type="noConversion"/>
  </si>
  <si>
    <t>① 쌀은 깨끗이 씻어 충분히 불린 후 쌀의 크기가 반쯤 되도록 갈아준다.
② 당근과 양파는 곱게 다진다.
③ 곱게 간 쌀에 물, 찹쌀가루를 넣고 끓인다.
④ 끓기 시작하면 불을 약하게 줄여 치즈, 당근, 양파, 치즈를 넣고 한소끔 끓인다.</t>
    <phoneticPr fontId="1" type="noConversion"/>
  </si>
  <si>
    <t>7.45</t>
  </si>
  <si>
    <t>청국장</t>
  </si>
  <si>
    <t>14.8</t>
  </si>
  <si>
    <t>0.44</t>
  </si>
  <si>
    <t>① 냄비에 물을 붓고 멸치로 육수를 우려낸다.
② 애호박은 적당한 크기로 썬다.
③ 파는 송송 썰고, 마늘은 다진다. 
④ ①에 청국장을 풀어 끓이고 애호박, 파, 다진 마늘을 넣어 함께 끓인다.</t>
    <phoneticPr fontId="1" type="noConversion"/>
  </si>
  <si>
    <t>① 팬을 달군 후 목살을 구워준다.
② ①에 후추와 소금을 뿌려 간을 맞춘다.
③ 구워낸 목살은 먹기 좋은 크기로 잘라서 제공한다.</t>
    <phoneticPr fontId="1" type="noConversion"/>
  </si>
  <si>
    <t>① 당근과 양파는 적당한 크기로 썬다.
② 파와 마늘은 다진다.
③ 팬에 콩기름을 두르고 파와 마늘을 볶다가 양파와 당근을 넣어 볶는다.
④ ③에 소금, 간장을 넣어 간을 하고 참기름으로 마무리한다.</t>
    <phoneticPr fontId="1" type="noConversion"/>
  </si>
  <si>
    <t>빵, 식빵</t>
  </si>
  <si>
    <t>22.75</t>
  </si>
  <si>
    <t>달걀, 삶은것</t>
  </si>
  <si>
    <t>13</t>
  </si>
  <si>
    <t>1.95</t>
  </si>
  <si>
    <t>① 달걀을 삶는다.
② 삶은달걀 껍질을 제거하고 으깨준다.
③ ②에 마요네즈를 넣어 섞는다.
④ ③을 빵속에 넣어준다.</t>
    <phoneticPr fontId="1" type="noConversion"/>
  </si>
  <si>
    <t>대구살채소죽</t>
    <phoneticPr fontId="1" type="noConversion"/>
  </si>
  <si>
    <t>멥쌀, 백미, 생것</t>
    <phoneticPr fontId="1" type="noConversion"/>
  </si>
  <si>
    <t>대구, 생것</t>
    <phoneticPr fontId="1" type="noConversion"/>
  </si>
  <si>
    <t>양파, 생것</t>
    <phoneticPr fontId="1" type="noConversion"/>
  </si>
  <si>
    <t>① 쌀은 깨끗이 씻어 충분히 불린 후 쌀의 크기가 반쯤 되도록 갈아준다.
② 감자는 껍질을 벗긴 후 잘게 다지고 느타리버섯도 잘게 다진다.
③ 냄비에 쌀과 찰보리쌀, 물을 넣어 센불에서 끓이다가 감자와 느타리바섯을 넣고 약한 불로 쌀이 완전히 퍼질 때까지 끓여준다.</t>
    <phoneticPr fontId="1" type="noConversion"/>
  </si>
  <si>
    <t>① 쌀은 불린 후 블렌더에 넣어 반쯤 으깨지도록 간다.
② 대구살은 손질해 찜통에 찐 후 살만 발라 잘게 부수고 양파와 당근은 0.3cm 정도의 크기로 잘게 다진다.
③ 냄비에 ①과 물 140g을 넣고 끓인다.
④ ③이 끓어오르면 ②를 넣고 숟가락을 기울여 똑똑 떨어지는 점도가 될 때까지 끓인다.</t>
    <phoneticPr fontId="1" type="noConversion"/>
  </si>
  <si>
    <t>브로콜리해물덮밥</t>
    <phoneticPr fontId="1" type="noConversion"/>
  </si>
  <si>
    <t>버섯맑은국</t>
    <phoneticPr fontId="1" type="noConversion"/>
  </si>
  <si>
    <t>닭고기장똑똑이</t>
    <phoneticPr fontId="1" type="noConversion"/>
  </si>
  <si>
    <t>잘게 썬 배추김치</t>
    <phoneticPr fontId="1" type="noConversion"/>
  </si>
  <si>
    <t>30</t>
  </si>
  <si>
    <t>바지락, 생것</t>
  </si>
  <si>
    <t>11.25</t>
  </si>
  <si>
    <t>7.5</t>
  </si>
  <si>
    <t>3.75</t>
  </si>
  <si>
    <t>0.38</t>
  </si>
  <si>
    <t>2.25</t>
  </si>
  <si>
    <t>1.5</t>
  </si>
  <si>
    <t>1.12</t>
  </si>
  <si>
    <t>0.75</t>
  </si>
  <si>
    <t>① 쌀은 불린 후 적당량의 물을 부어 밥을 짓는다.
② 바지지락살과 오징어는 적당한 크기로 썰고, 새우는 손질하여 물기를 뺀다.
③ 양파, 당근, 브로콜리는 적당한 크기로 썰고, 마늘은 다진다. 
④ 그릇에 간장, 참기름, 후춧가루, 물을 넣고 섞어 양념을 만든다.
⑤ 팬에 콩기름을 두르고 다진 마늘을 볶다가 양파, 당근을 넣어 함께 볶는다. 
⑥ ⑤에 양념과 바지락살,오징어, 새우를 넣어 함께 볶다가 브로콜리를 넣은 후 감자녹말과 물을 1:1 비율로 섞어 만든 녹말물로 농도를 맞춘다. 
⑦ 그릇에 지은 밥을 담고 ⑥을 올린다.</t>
    <phoneticPr fontId="1" type="noConversion"/>
  </si>
  <si>
    <t>① 냄비에 물을 붓고 멸치로 육수를 우려낸다.
② 느타리버섯은 적당한 크기로 찢는다.
③ 파는 송송 썰고, 마늘은 다진다.
④ ①에 ②와 ③을 넣고 끓이다가 소금, 간장으로 간을 한다.</t>
    <phoneticPr fontId="1" type="noConversion"/>
  </si>
  <si>
    <t>① 닭가슴살은 0.5cm 두꼐로 썬 후 다시 0.5cm 두께로 어슷썬다. 
② 작은 볼에 양념 재료(맛술, 국간장, 후춧가루)를 넣고 섞는다.
③ 달군 팬에 식용유를 두르고 닭가슴살을 넣어 중간 불에서 3분간 볶는다.
④ 양념(설탕, 물, 간장, 참기름, 마늘)을 넣고 중간 불에서 2분간 볶는다. 
⑤ 올리고당, 통깨를 넣고 센 불에서 1분간 볶아 완성한다.</t>
    <phoneticPr fontId="1" type="noConversion"/>
  </si>
  <si>
    <t>두부가지죽</t>
    <phoneticPr fontId="1" type="noConversion"/>
  </si>
  <si>
    <t>대구살강정</t>
    <phoneticPr fontId="1" type="noConversion"/>
  </si>
  <si>
    <t>비트무초절임</t>
    <phoneticPr fontId="1" type="noConversion"/>
  </si>
  <si>
    <t>핫케이크</t>
    <phoneticPr fontId="1" type="noConversion"/>
  </si>
  <si>
    <t>두부</t>
    <phoneticPr fontId="1" type="noConversion"/>
  </si>
  <si>
    <t>가지</t>
    <phoneticPr fontId="1" type="noConversion"/>
  </si>
  <si>
    <t>① 불린 쌀은 물기를 빼고 블렌더에 담아 반쯤 으깨지도록 간다.
② 불린쌀에 두부와 가지를 넣고 함께 뭉근하게 끓인다.</t>
    <phoneticPr fontId="1" type="noConversion"/>
  </si>
  <si>
    <t>10.65</t>
  </si>
  <si>
    <t>1.42</t>
  </si>
  <si>
    <t>대구, 냉동</t>
  </si>
  <si>
    <t>28.4</t>
  </si>
  <si>
    <t>2.13</t>
  </si>
  <si>
    <t>1.77</t>
  </si>
  <si>
    <t>0.71</t>
  </si>
  <si>
    <t>17.75</t>
  </si>
  <si>
    <t>비트, 적비트(홍무), 뿌리, 생것</t>
  </si>
  <si>
    <t>3.55</t>
  </si>
  <si>
    <t>밀, 팬케이크가루</t>
    <phoneticPr fontId="1" type="noConversion"/>
  </si>
  <si>
    <t>우유</t>
    <phoneticPr fontId="1" type="noConversion"/>
  </si>
  <si>
    <t>콩기름</t>
    <phoneticPr fontId="1" type="noConversion"/>
  </si>
  <si>
    <t>① 대구살은 손질하여 토막을 낸 후 소금, 후춧가루로 밑간하고 전분가루를 골고루 묻힌다. 
② 튀김냄비에 콩기름을 부어 적당한 온도가 되면 ①을 튀긴 후 기름기를 뺀다. 
③ 마늘은 다진 후 그릇에 담아 간장, 설탕, 청주, 참기름을 넣고 섞어 양념을 만든다. 
④ 팬에 양념을 넣고 끓이다가 ②를 넣어 골고루 버무리고 참깨로 마무리한다.</t>
    <phoneticPr fontId="1" type="noConversion"/>
  </si>
  <si>
    <t>① 비트는 깨끗이 씻어 강판에 갈아 즙만 준비 한다. 
② 무는 적당한 크기로 나박썰기 한다. 
③ 볼에 ①의 비트즙, 식초, 설탕, 물을 동량으로(1:1:1) 담아 한번 끓여 식힌다.
④ ②에 ③를 부어 절인다.</t>
    <phoneticPr fontId="1" type="noConversion"/>
  </si>
  <si>
    <t>① 그릇에 핫케이크가루, 달걀, 우유를 넣고 섞어 반죽을 만든다.
② 팬에 콩기름을 두르고 ①을 부어 앞뒤로 굽는다.</t>
    <phoneticPr fontId="1" type="noConversion"/>
  </si>
  <si>
    <t>현미당근묽은진죽</t>
    <phoneticPr fontId="1" type="noConversion"/>
  </si>
  <si>
    <t>채소닭고기국</t>
    <phoneticPr fontId="1" type="noConversion"/>
  </si>
  <si>
    <t>양배추잡채</t>
    <phoneticPr fontId="1" type="noConversion"/>
  </si>
  <si>
    <t>사과샐러드
(발사믹드레싱)</t>
    <phoneticPr fontId="1" type="noConversion"/>
  </si>
  <si>
    <t>현미</t>
    <phoneticPr fontId="1" type="noConversion"/>
  </si>
  <si>
    <t>① 불린 쌀과 현미는 믹서기에 담아 반쯤 으깨지도록 간다.
② 냄비에 으깬 쌀, 현미, 물을 넣고 센불에서 끓인다.
③ 끓어오르면 불을 줄이고 다진 당근을 넣고 쌀이 완전히 퍼질 때까지 끓인다.</t>
    <phoneticPr fontId="1" type="noConversion"/>
  </si>
  <si>
    <t>닭고기, 살코기, 생것</t>
  </si>
  <si>
    <t>표고버섯, 참나무재배, 생것</t>
  </si>
  <si>
    <t>① 닭안심을 한입크기로 썰고 밑간에 버무려 10분간 둔다.
② 양배추, 당근을 가늘게 채썬다. 대파는 어슷썬다.
③ 달군 냄비에 참기름을 두르고 다진마늘, 닭안심을 넣어 중불에서 2분간 볶은 후 물과 다시마를 넣는다.
④ 끓어오르면 양배추, 당근, 대파를 넣어 13분 끓인 후 다시마를 건져낸다.
⑤ 국간장을 넣어 1분간 끓인 후 부족한 간은 소금으로 더한다.</t>
    <phoneticPr fontId="1" type="noConversion"/>
  </si>
  <si>
    <t>① 양배추, 돼지고기, 표고버섯, 파프리카는 적당한 크기로 채 썰고 마늘은 다진다. 
② 생강은 즙을 낸 후 다진 마늘, 간장, 참기름, 후춧가루와 함께 돼지고기에 버무려 밑간하고, 표고버섯은 다진 마늘과 간장으로 밑간한다.
③ 팬에 콩기름을 두른 후 돼지고기를 볶다가 표고버섯을 넣고 함께 볶는다.
④ ③에 양배추, 파프리카를 넣고 함께 볶다가 간장, 설탕으로 간을 한 뒤 참기름으로 마무리한다.</t>
    <phoneticPr fontId="1" type="noConversion"/>
  </si>
  <si>
    <t>① 사과를 적당한 크기로 썰고 발사믹 드레싱으로 골고루 버무린다.</t>
    <phoneticPr fontId="1" type="noConversion"/>
  </si>
  <si>
    <t>쇠고기감자죽</t>
    <phoneticPr fontId="1" type="noConversion"/>
  </si>
  <si>
    <t>돼지고기채소볶음밥</t>
    <phoneticPr fontId="1" type="noConversion"/>
  </si>
  <si>
    <t>파프리카스크램블에그</t>
    <phoneticPr fontId="1" type="noConversion"/>
  </si>
  <si>
    <t>28.8</t>
  </si>
  <si>
    <t>21.6</t>
  </si>
  <si>
    <t>5.4</t>
  </si>
  <si>
    <t>3.6</t>
  </si>
  <si>
    <t>2.16</t>
  </si>
  <si>
    <t>1.8</t>
  </si>
  <si>
    <t>0.72</t>
  </si>
  <si>
    <t>10.8</t>
  </si>
  <si>
    <t>① 쌀은 불린 후 적당량의 물을 부어 밥을 짓는다.
② 돼지고기, 양파, 당근, 파는 적당한 크기로 썰고, 마늘은 다진다.
③ 그릇에 간장, 참기름, 후춧가루를 넣고 섞어 양념를 만든다.
④ 팬에 콩기름을 두르고 다진 마늘을 볶다가 양파, 당근, 파를 넣어 함께 볶는다.
⑤ ④에 돼지고기를 넣어 함께 볶다가 지은 밥을 넣고 섞은 후 양념을 넣어 골고루 버무리며 볶는다.</t>
    <phoneticPr fontId="1" type="noConversion"/>
  </si>
  <si>
    <t>① 냄비에 물과 누룽지를 넣고 끓인다.</t>
    <phoneticPr fontId="1" type="noConversion"/>
  </si>
  <si>
    <t>달걀, 생것</t>
    <phoneticPr fontId="1" type="noConversion"/>
  </si>
  <si>
    <t>우유</t>
    <phoneticPr fontId="1" type="noConversion"/>
  </si>
  <si>
    <t>파프리카, 빨간색, 생것</t>
    <phoneticPr fontId="1" type="noConversion"/>
  </si>
  <si>
    <t>파프리카, 초록색, 생것</t>
    <phoneticPr fontId="1" type="noConversion"/>
  </si>
  <si>
    <t>콩기름</t>
    <phoneticPr fontId="1" type="noConversion"/>
  </si>
  <si>
    <t>소금</t>
    <phoneticPr fontId="1" type="noConversion"/>
  </si>
  <si>
    <t xml:space="preserve">후추, 검은후추, 가루 </t>
    <phoneticPr fontId="1" type="noConversion"/>
  </si>
  <si>
    <t>① 파프리카는 잘게 썬다.
② 그릇에 달걀을 풀고 우유, 소금, 후춧가루를 넣고 섞는다.
③ 팬에 콩기름을 두르고 파프리카를 볶다가 ②를 넣어 저어주며 익힌다.</t>
    <phoneticPr fontId="1" type="noConversion"/>
  </si>
  <si>
    <t>단호박을 적당한 크기로 썰어 찜통에서 찐다.</t>
    <phoneticPr fontId="1" type="noConversion"/>
  </si>
  <si>
    <t>모둠채소죽</t>
    <phoneticPr fontId="1" type="noConversion"/>
  </si>
  <si>
    <t>콩나물김무침</t>
    <phoneticPr fontId="1" type="noConversion"/>
  </si>
  <si>
    <t>포도</t>
    <phoneticPr fontId="1" type="noConversion"/>
  </si>
  <si>
    <t>시금치</t>
    <phoneticPr fontId="1" type="noConversion"/>
  </si>
  <si>
    <t>① 쌀은 깨끗이 씻어 충분히 불린 후 쌀의 크기가 반쯤 되도록 갈아준다.
② 쇠고기는 익힌 후 잘게 다져준다.
③ 감자는 껍질을 제거한 후 잘게 다져준다.
④ 냄비에 쌀을 넣어 센 불에서 끓이다가 쇠고기를 넣고 끓어오르면 감자를 넣고 약한 불에서 쌀알이 잘 퍼질 때까지 끓여준다.</t>
    <phoneticPr fontId="1" type="noConversion"/>
  </si>
  <si>
    <t>(저염)배추된장국</t>
    <phoneticPr fontId="1" type="noConversion"/>
  </si>
  <si>
    <t>① 콩나물은 데쳐 찬물에 헹구고 물기를 뺀다.
② 김은 구운 후 부숴 김가루로 만든다.
③ 파는 송송 썰고, 마늘은 다진다.
④ 그릇에 ①, ②, ③을 담고 간장, 소금, 참기름을 넣어 골고루 버무린다.</t>
    <phoneticPr fontId="1" type="noConversion"/>
  </si>
  <si>
    <t>김채소죽</t>
    <phoneticPr fontId="1" type="noConversion"/>
  </si>
  <si>
    <t>두부맑은국</t>
    <phoneticPr fontId="1" type="noConversion"/>
  </si>
  <si>
    <t>가지무침</t>
    <phoneticPr fontId="1" type="noConversion"/>
  </si>
  <si>
    <t>아기약밥</t>
    <phoneticPr fontId="1" type="noConversion"/>
  </si>
  <si>
    <t>우유</t>
    <phoneticPr fontId="1" type="noConversion"/>
  </si>
  <si>
    <t>당근, 뿌리, 생것</t>
    <phoneticPr fontId="1" type="noConversion"/>
  </si>
  <si>
    <t>① 쌀은 깨끗이 씻어 충분히 불린 후 쌀의 크기가 반쯤 되도록 갈아준다.
② 시금치는 깨끗이 씻어 뜨거운 물에 데친 후 다진다.
③ 양파와 당근은 곱게 다진다.
④ 끓기 시작하면 불을 약하게 줄여 시금치, 당근, 양파를 넣고 한소끔 끓인다.</t>
    <phoneticPr fontId="1" type="noConversion"/>
  </si>
  <si>
    <t>① 쌀은 깨끗이 씻어 충분히 불린 후 쌀의 크기가 반쯤 되도록 갈아준다.
② 당근과 양파를 깨끗이 씻어 잘게 다져준다.
③ 마른 냄비에 불린 쌀과 물을 넣고 센불에서 끓인다.
④ 끓기 시작하면 다진 당근, 양파를 넣고 쌀알이 완전히 퍼질 때까지 끓인다.</t>
    <phoneticPr fontId="1" type="noConversion"/>
  </si>
  <si>
    <t>15</t>
  </si>
  <si>
    <t>22.5</t>
  </si>
  <si>
    <t>1.88</t>
  </si>
  <si>
    <t>26.25</t>
  </si>
  <si>
    <t>① 냄비에 물을 붓고 멸치로 육수를 우려낸다.
② 두부는 적당한 크기로 썬다.
③ 파는 송송 썰고, 마늘은 다진다.
④ ①에 ②와 ③을 넣고 끓이다가 소금, 간장으로 간을 한다.</t>
    <phoneticPr fontId="1" type="noConversion"/>
  </si>
  <si>
    <t>① 쇠고기와 양파는 적당한 크기로 썬다.
② 파는 송송 썰고, 마늘은 다진다.
③ 그릇에 쇠고기를 담고 다진 마늘, 간장, 참기름, 소금, 후춧가루를 넣어 골고루 버무린다.
④ 팬에 콩기름을 두르고 ③을 넣어 볶다가 파와 양파를 넣고 함께 볶는다.</t>
    <phoneticPr fontId="1" type="noConversion"/>
  </si>
  <si>
    <t>멥쌀, 백미, 생것</t>
    <phoneticPr fontId="1" type="noConversion"/>
  </si>
  <si>
    <t>밤, 생것</t>
    <phoneticPr fontId="1" type="noConversion"/>
  </si>
  <si>
    <t>참깨, 검정깨, 볶은것</t>
    <phoneticPr fontId="1" type="noConversion"/>
  </si>
  <si>
    <t>① 가지는 반으로 갈라 찜통에 찐 후 적당한 크기로 찢는다.
② 파는 송송 썰고, 마늘은 다진다.
③ 그릇에 가지, 파, 마늘을 담고, 소금, 간장으로 간을 한 후 골고루 버무리고, 참깨와 참기름으로 마무리한다.</t>
    <phoneticPr fontId="1" type="noConversion"/>
  </si>
  <si>
    <t>① 밤을 삶은 후 속을 파서 잘게 다진다.
② 진밥과 밤, 깨를 함께 잘 버무린다.
③ 한입에 먹기 좋은 크기로 빚는다.</t>
    <phoneticPr fontId="1" type="noConversion"/>
  </si>
  <si>
    <t>검은콩죽</t>
    <phoneticPr fontId="1" type="noConversion"/>
  </si>
  <si>
    <t>대파달걀볶음밥</t>
    <phoneticPr fontId="1" type="noConversion"/>
  </si>
  <si>
    <t>어묵국</t>
    <phoneticPr fontId="1" type="noConversion"/>
  </si>
  <si>
    <t>팽이버섯전</t>
    <phoneticPr fontId="1" type="noConversion"/>
  </si>
  <si>
    <t>콩(대두), 서리태, 말린것</t>
    <phoneticPr fontId="1" type="noConversion"/>
  </si>
  <si>
    <t>소금, 정제염</t>
    <phoneticPr fontId="1" type="noConversion"/>
  </si>
  <si>
    <t>① 쌀은 깨끗이 씻은뒤 불린다.
② 검은콩은 삶아서 갈아준다.
③ 냄비에 쌀을 넣고 끓이다가 갈아놓은 검은콩을 넣고 끓인다.
④ 소금으로 간을 하고 참기름을 넣는다.</t>
    <phoneticPr fontId="1" type="noConversion"/>
  </si>
  <si>
    <t>8.88</t>
  </si>
  <si>
    <t>1.85</t>
  </si>
  <si>
    <t>어묵, 튀긴것</t>
  </si>
  <si>
    <t>11.1</t>
  </si>
  <si>
    <t>팽이버섯, 갈뫼, 생것</t>
  </si>
  <si>
    <t>① 쌀은 불린 후 적당량의 물을 부어 밥을 짓는다.
② 당근, 대파는 적당한 크기로 썰고, 마늘은 다진다.
③ 달걀은 그릇에 풀어 놓는다.
④ 그릇에 간장, 참기름, 후춧가루를 넣고 섞어 양념를 만든다.
⑤ 팬에 콩기름을 두르고 달걀을 볶아 그릇에 옮겨 놓는다.
⑥ 다진 마늘을 볶다가 대파를 넣어 함께 볶다가 당근을 넣고 볶아준다.
⑦ ⑥에 지은 밥을 넣고 섞은 후, 달걀과 양념을 넣어 골고루 버무리며 볶는다.</t>
    <phoneticPr fontId="1" type="noConversion"/>
  </si>
  <si>
    <t>① 냄비에 물을 붓고 멸치로 육수를 우려낸다.
② 어묵과 무, 파는 적당한 크기로 썰고, 마늘은 다진다.
③ 냄비에 육수를 붓고 다진 마늘과 무를 넣어 끓이다가 어묵과 파를 넣어 함께 끓이고 소금, 간장으로 간을 한다.</t>
    <phoneticPr fontId="1" type="noConversion"/>
  </si>
  <si>
    <t>① 팽이버섯,당근,양파는 깨끗이 씻어 물기를 뺀 후 적당한 크기로 썬다.
② ①에 달걀을 풀고 소금으로 간을 한다.
③ 팬에 기름을 두른 뒤 적당한 크기로 부친다.</t>
    <phoneticPr fontId="1" type="noConversion"/>
  </si>
  <si>
    <t>닭살채소죽</t>
    <phoneticPr fontId="1" type="noConversion"/>
  </si>
  <si>
    <t>무채된장국</t>
    <phoneticPr fontId="1" type="noConversion"/>
  </si>
  <si>
    <t>너비아니구이</t>
    <phoneticPr fontId="1" type="noConversion"/>
  </si>
  <si>
    <t>양상추샐러드
(오리엔탈드레싱)</t>
    <phoneticPr fontId="1" type="noConversion"/>
  </si>
  <si>
    <t>백설기</t>
    <phoneticPr fontId="1" type="noConversion"/>
  </si>
  <si>
    <t>① 쌀은 깨끗이 씻어 충분히 불린 후 쌀의 크기가 반쯤 되도록 갈아준다.
② 팽이버섯은 밑둥을 제거한 후 잘게 다져주고 당근도 잘게 다져준다.
③ 사과는 껍질과 씨를 제거한 후 잘게 갈아준다.
④ 냄비에 으깬 쌀과 물을 넣고 센 불에서 끓이다 팽이버섯과 사과, 당근을 넣고 약한 불에서 쌀알이 잘 퍼질 때까지 끓여준다.</t>
    <phoneticPr fontId="1" type="noConversion"/>
  </si>
  <si>
    <t>① 쌀은 깨끗이 씻어 충분히 불린 후 쌀의 크기가 반쯤 되도록 갈아준다.
② 닭가슴살은 육수를 낸 후 잘게 다져준다.
③ 당근과 양파는 곱게 다진다.
④ 냄비에 곱게 간 쌀과 닭가슴살 육수를 넣고 센불에서 끓이다가 쌀알이 퍼지면 닭가슴살과 당근, 양파를 넣고 한소끔 끓인다.</t>
    <phoneticPr fontId="1" type="noConversion"/>
  </si>
  <si>
    <t>① 냄비에 물을 붓고 멸치로 육수를 우려내고 된장을 푼다.
② 무는 적당한 길이로 채를 썬다. 
③ 파는 송송 썰고, 마늘은 다진다. 
④ ①에 ②와 ③을 넣고 끓인다.</t>
    <phoneticPr fontId="1" type="noConversion"/>
  </si>
  <si>
    <t>① 팬에 콩기름을 두르고 너비아니를 올려 굽는다.</t>
    <phoneticPr fontId="1" type="noConversion"/>
  </si>
  <si>
    <t>① 양상추는 적당한 크기로 찢는다.
② 마늘은 다지고 그릇에 간장, 올리브유, 설탕, 간장, 참기름, 식초, 참깨를 넣고 섞어 오리엔탈드레싱을 만든다.
③ ①에 ②를 넣고 골고루 버무린다.</t>
    <phoneticPr fontId="1" type="noConversion"/>
  </si>
  <si>
    <t>표고채소죽</t>
    <phoneticPr fontId="1" type="noConversion"/>
  </si>
  <si>
    <t>쑥갓맑은국</t>
    <phoneticPr fontId="1" type="noConversion"/>
  </si>
  <si>
    <t>고구마순들깨나물</t>
    <phoneticPr fontId="1" type="noConversion"/>
  </si>
  <si>
    <t>표고버섯</t>
    <phoneticPr fontId="1" type="noConversion"/>
  </si>
  <si>
    <t>당근, 뿌리, 생것</t>
    <phoneticPr fontId="1" type="noConversion"/>
  </si>
  <si>
    <t>양파, 생것</t>
    <phoneticPr fontId="1" type="noConversion"/>
  </si>
  <si>
    <t>① 쌀은 깨끗이 씻어 충분히 불린 후 쌀의 크기가 반쯤 되도록 갈아준다.
② 표고버섯은 끓는물에 데친뒤 곱게 다진다.
③ 당근, 양파도 곱게 다진다.
④ 간 쌀에 물을 부어 되직하게 끓이다가 표고버섯과 다진채소를 넣고 한소끔 더 끓인다.</t>
    <phoneticPr fontId="1" type="noConversion"/>
  </si>
  <si>
    <t>4.1</t>
  </si>
  <si>
    <t>1.64</t>
  </si>
  <si>
    <t>0.41</t>
  </si>
  <si>
    <t>소금, 굵은소금</t>
  </si>
  <si>
    <t>0.08</t>
  </si>
  <si>
    <t>24.6</t>
  </si>
  <si>
    <t>6.56</t>
  </si>
  <si>
    <t>2.46</t>
  </si>
  <si>
    <t>0.82</t>
  </si>
  <si>
    <t>0.16</t>
  </si>
  <si>
    <t>(저염, 저당)쇠고기우엉조림</t>
    <phoneticPr fontId="1" type="noConversion"/>
  </si>
  <si>
    <t>고구마, 줄기, 생것</t>
  </si>
  <si>
    <t>28.7</t>
  </si>
  <si>
    <t>1.23</t>
  </si>
  <si>
    <t>① 육수 만들기: 끓는 물에 멸치와 다시마를 넣고 육수를 만든다.
② 쑥갓은 적당한 크기로 썰어 끓는 물에 데친 후 물기를 제거한다. 
③ 파는 송송 썰고, 마늘은 다진다. 
④ 육수에 쑥갓, 파, 다진 마늘을 넣고 끓인다.
⑤ ④에 소금으로 간을 하고 마무리 한다.</t>
    <phoneticPr fontId="1" type="noConversion"/>
  </si>
  <si>
    <t>① 우엉은 데쳐 찬물에 헹구고 물기를 뺀다.
② 쇠고기는 적당한 크기로 썰고, 마늘은 다진다.
③ 릇에 다진 마늘, 간장, 설탕, 참기름, 청주, 후춧가루를 넣고 섞어 양념을 만든다. 
④ 냄비에 물을 붓고 쇠고기를 넣어 삶고 건져내어 결대로 찢는다. 
⑤ 냄비에 물을 붓고 쇠고기, 우엉과 양념을 넣어 조린다.</t>
    <phoneticPr fontId="1" type="noConversion"/>
  </si>
  <si>
    <t>① 고구마순은 데쳐 찬물에 헹구고 물기를 뺀 후 적당한 크기로 썬다.
② 파와 마늘은 다진다. 
③ 그릇에 고구마순, 파, 마늘을 담고, 소금, 간장으로 간을 한 후 골고루 버무리고, 들깨가루와 참기름으로 마무리한다.</t>
    <phoneticPr fontId="1" type="noConversion"/>
  </si>
  <si>
    <t>참깨미역죽</t>
    <phoneticPr fontId="1" type="noConversion"/>
  </si>
  <si>
    <t>새우간장덮밥</t>
    <phoneticPr fontId="1" type="noConversion"/>
  </si>
  <si>
    <t>근대된장국</t>
    <phoneticPr fontId="1" type="noConversion"/>
  </si>
  <si>
    <t>카레두부버섯전</t>
    <phoneticPr fontId="1" type="noConversion"/>
  </si>
  <si>
    <t>건미역</t>
    <phoneticPr fontId="1" type="noConversion"/>
  </si>
  <si>
    <t>1.44</t>
  </si>
  <si>
    <t>근대, 생것</t>
  </si>
  <si>
    <t>25.2</t>
  </si>
  <si>
    <t>2.88</t>
  </si>
  <si>
    <t>5.76</t>
  </si>
  <si>
    <t>4.32</t>
  </si>
  <si>
    <t>① 쌀은 불린 후 적당량의 물을 부어 밥을 짓는다.
② 새우는 손질하여 물기를 뺀다.
③ 양파, 당근, 파는 적당한 크기로 썰고, 마늘은 다진다. 
④ 그릇에 간장, 참기름, 후춧가루, 물을 넣고 섞어 양념를 만든다.
⑤ 팬에 콩기름을 두르고 다진 마늘을 볶다가 양파, 당근, 파를 넣어 함께 볶는다. 
⑥ ⑤에 양념과 새우를 넣어 함께 볶다가 감자녹말과 물을 1:1 비율로 섞어 만든 녹말물로 농도를 맞춘다. 
⑦ 그릇에 지은 밥을 담고 ⑥을 올린다.</t>
    <phoneticPr fontId="1" type="noConversion"/>
  </si>
  <si>
    <t>① 냄비에 물을 붓고 멸치로 육수를 우려낸 후 된장을 푼다.
② 근대는 적당한 크기로 썬다.
③ 파는 송송 썰고, 마늘은 다진다.
④ ①에 ②와 ③을 넣고 끓인다.</t>
    <phoneticPr fontId="1" type="noConversion"/>
  </si>
  <si>
    <t>① 두부는 꼭 짜서 으깨준다.
② 느타리버섯과 부추는 송송 썬다.
③ 카레분말, 전분가루, 소금을 넣어 잘 섞는다.
④ 팬에 식용유를 두르고 노릇하게 부친다.</t>
    <phoneticPr fontId="1" type="noConversion"/>
  </si>
  <si>
    <t>고구마두부죽</t>
    <phoneticPr fontId="1" type="noConversion"/>
  </si>
  <si>
    <t>청경채맑은국</t>
    <phoneticPr fontId="1" type="noConversion"/>
  </si>
  <si>
    <t>돼지고기파프리카볶음</t>
    <phoneticPr fontId="1" type="noConversion"/>
  </si>
  <si>
    <t>연두부+흑임자소스</t>
    <phoneticPr fontId="1" type="noConversion"/>
  </si>
  <si>
    <t>참외</t>
    <phoneticPr fontId="1" type="noConversion"/>
  </si>
  <si>
    <t>고구마</t>
    <phoneticPr fontId="1" type="noConversion"/>
  </si>
  <si>
    <t>① 쌀은 깨끗이 씻어 충분히 불린 후 쌀의 크기가 반쯤 되도록 갈아준다.
② 미역은 물에 불려 다져준다.
③ 참깨는 절구에 넣고 빻아준다.
④ 육수에 쌀을 넣어 끓이다 미역과 참깨를 넣고 퍼질 때까지 끓여준다.</t>
    <phoneticPr fontId="1" type="noConversion"/>
  </si>
  <si>
    <t>① 쌀은 깨끗이 씻어 충분히 불린 후 쌀의 크기가 반쯤 되도록 갈아준다.
② 고구마는 찜통에 쪄서 으깨고 두부도 으깨어 물기를 제거한다.
③ 팬에 쌀과 두부를 넣고 볶아준다.
④ 쌀과 두부가 익으면 물과 고구마를 넣고 약불에서 뭉근하게 끓인다.</t>
    <phoneticPr fontId="1" type="noConversion"/>
  </si>
  <si>
    <t>① 냄비에 물을 붓고 멸치로 육수를 우려낸다.
② 청경채는 적당한 크기로 썬다.  
③ 파는 송송 썰고, 마늘은 다진다.
④ ①에 ②와 ③을 넣고 끓이다가 소금으로 간을 한다.</t>
    <phoneticPr fontId="1" type="noConversion"/>
  </si>
  <si>
    <t>① 돼지고기, 파프리카는 적당한 크기로 썬다.
② 파는 송송 썰고, 마늘은 다진다. 
③ 그릇에 돼지고기를 담고 다진 마늘, 간장, 참기름, 후춧가루를 넣어 골고루 버무린다. 
④ 팬에 콩기름을 두르고 ③을 넣어 볶다가 파와 파프리카를 넣고 함께 볶는다.</t>
    <phoneticPr fontId="1" type="noConversion"/>
  </si>
  <si>
    <t>① 블렌더에 검정깨, 마요네즈, 올리브유, 설탕, 간장, 참기름, 식초, 물을 넣고 갈아 소스를 만든다.
② 그릇에 연두부를 담고 소스를 곁들인다.</t>
    <phoneticPr fontId="1" type="noConversion"/>
  </si>
  <si>
    <t>두부옥수수죽</t>
    <phoneticPr fontId="1" type="noConversion"/>
  </si>
  <si>
    <t>달걀떡국</t>
    <phoneticPr fontId="1" type="noConversion"/>
  </si>
  <si>
    <t>오이양파무침</t>
    <phoneticPr fontId="1" type="noConversion"/>
  </si>
  <si>
    <t>시리얼</t>
    <phoneticPr fontId="1" type="noConversion"/>
  </si>
  <si>
    <t>우유</t>
    <phoneticPr fontId="1" type="noConversion"/>
  </si>
  <si>
    <t>옥수수, 단옥수수, 생것</t>
    <phoneticPr fontId="1" type="noConversion"/>
  </si>
  <si>
    <t>① 쌀은 불린 후 블렌더에 넣어 반쯤 으깨지도록 간다.
② 두부는 으깨고 옥수수는 찐 후 0.3cm 정도의 크기로 잘게 다진다.
③ 냄비에 ①과 물 140g을 넣고 끓인다.
④ ③이 끓어 오르면 ②를 넣고 숟가락을 기울여 똑똑 떨어지는 점도가 될 때까지 끓인다.</t>
    <phoneticPr fontId="1" type="noConversion"/>
  </si>
  <si>
    <t>25.84</t>
  </si>
  <si>
    <t>4.08</t>
  </si>
  <si>
    <t>0.2</t>
  </si>
  <si>
    <t>완자조림</t>
    <phoneticPr fontId="1" type="noConversion"/>
  </si>
  <si>
    <t>7.2</t>
  </si>
  <si>
    <t>1.08</t>
  </si>
  <si>
    <t>0.22</t>
  </si>
  <si>
    <t>① 냄비에 물을 붓고 멸치와 다시마로 육수를 우려낸 후 된장을 푼다.
② 배추는 적당한 크기로 썬다.  
③ 파는 송송 썰고 마늘은 다진다.
④ ①에 ②와 ③을 넣고 끓인다.</t>
    <phoneticPr fontId="1" type="noConversion"/>
  </si>
  <si>
    <t>① 모든 재료를 준비하고, 양파는 껍질을 벗겨 큼직하게 잘게 다지고, 대파는 손질하여 어슷썰어둔다.
② 분량의 돼지고기, 양파, 빵가루, 계란, 소금, 후추, 마늘, 생강을 믹서에 넣고 간다.
③ 간 돼지고기는 한입 크기로 동그랗게 만든다.
④ 돼지고기 완자를 끓는 물에 살짝 익힌다.
⑤ 팬에 진간장, 설탕, 올리고당, 맛술, 대파와 물을 넣고 끓이다, 익힌 소고기 완자를 넣고 졸이고, 마지막으로 참기름을 넣어 마무리한다.</t>
    <phoneticPr fontId="1" type="noConversion"/>
  </si>
  <si>
    <t>23.8</t>
  </si>
  <si>
    <t>1.36</t>
  </si>
  <si>
    <t>① 냄비에 물을 붓고 멸치로 육수를 우려낸다.
② 달걀은 그릇에 풀고, 가래떡은 불려 말랑하게 한다.
③ 파는 송송 썰고, 마늘은 다진다.
④ ①에 ②와 ③을 넣고 끓이다가 소금으로 간을 하고 후추로 마무리한다.</t>
    <phoneticPr fontId="1" type="noConversion"/>
  </si>
  <si>
    <t>① 오이와 양파는 적당한 크기로 썬다.
② 파는 송송 썰고, 마늘은 다진다.
③ 그릇에 파, 마늘을 담고, 간장, 고춧가루, 식초를 넣어 양념을 만든다.
④ ①에 양념을 넣어 골고루 버무리고 참깨로 마무리한다.</t>
    <phoneticPr fontId="1" type="noConversion"/>
  </si>
  <si>
    <t>닭가슴살굴소스볶음</t>
    <phoneticPr fontId="1" type="noConversion"/>
  </si>
  <si>
    <t>1.7</t>
  </si>
  <si>
    <t>① 닭고기, 양파, 당근, 파는 적당한 크기로 썰고, 마늘은 다진다.
② 그릇에 닭고기를 담고 다진 마늘, 굴소스, 참기름, 후춧가루를 넣어 골고루 버무린다.
③ 팬에 콩기름을 두르고 ②를 넣어 볶다가 당근, 양파, 파를 넣고 볶는다.</t>
    <phoneticPr fontId="1" type="noConversion"/>
  </si>
  <si>
    <t>쇠고기콩나물밥+양념장</t>
    <phoneticPr fontId="1" type="noConversion"/>
  </si>
  <si>
    <t>유부장국</t>
    <phoneticPr fontId="1" type="noConversion"/>
  </si>
  <si>
    <t>참치야채볶음</t>
    <phoneticPr fontId="1" type="noConversion"/>
  </si>
  <si>
    <t>멥쌀, 백미, 생것</t>
    <phoneticPr fontId="1" type="noConversion"/>
  </si>
  <si>
    <t>귀리, 오트밀</t>
    <phoneticPr fontId="1" type="noConversion"/>
  </si>
  <si>
    <t>① 쌀은 불린 후 오트밀과 함께 블렌더에 넣어 반쯤 으깨지도록 간다.
② 당근은 0.3cm 정도의 크기로 잘게 다진다.
③ 냄비에 ①과 물을 넣고 끓인다. 
④ ③이 끓어 오르면 ②와 우유를 넣고 숟가락을 기울여 똑똑 떨어지는 점도가 될 때까지 끓인다.</t>
    <phoneticPr fontId="1" type="noConversion"/>
  </si>
  <si>
    <t>두부, 유부</t>
  </si>
  <si>
    <t>① 쌀은 불리고 콩나물은 다듬어 씻은 후 물기를 뺀다.
② 쇠고기는 얇게 채 썰고 파, 마늘은 다진다.
③ 쇠고기는 파, 마늘, 간장, 참기름으로 버무려 밑간한다. 
④ 냄비에 불린 쌀을 넣고 그 위에 콩나물과 쇠고기를 얹는다. 
⑤ ④에 물을 부어 센 불로 익히다가 끓어 오르면 중불로 하고 쌀알이 퍼지면 불을 약하게 하여 충분히 뜸을 들인다.
⑥ 그릇에 간장, 고춧가루, 참기름을 넣어 양념을 만들고 콩나물밥과 함께 곁들인다.</t>
    <phoneticPr fontId="1" type="noConversion"/>
  </si>
  <si>
    <t>① 냄비에 물을 붓고 미소된장을 풀고 끓인다.
② 유부는 적당한 크기로 썬다.
③ 파는 송송 썰고, 마늘은 다진다. 
④ ①에 ②와 ③을 넣고 끓인다.</t>
    <phoneticPr fontId="1" type="noConversion"/>
  </si>
  <si>
    <t>① 두부는 적당한 크기로 썰어 물기를 뺀다.
② 마늘은 다진다.
③ 그릇에 다진 마늘, 간장, 설탕, 참기름, 쇠고기를 넣고 섞어 양념을 만든다. 
④ 팬에 콩기름을 두르고 두부를 올려 앞뒤로 노릇하게 구운 후 양념과 물을 넣어 조린다.</t>
    <phoneticPr fontId="1" type="noConversion"/>
  </si>
  <si>
    <t>버섯찌개</t>
    <phoneticPr fontId="1" type="noConversion"/>
  </si>
  <si>
    <t>베이컨달걀찜</t>
    <phoneticPr fontId="1" type="noConversion"/>
  </si>
  <si>
    <t>땅콩연근조림</t>
    <phoneticPr fontId="1" type="noConversion"/>
  </si>
  <si>
    <t>꿀호떡</t>
    <phoneticPr fontId="1" type="noConversion"/>
  </si>
  <si>
    <t>7.1</t>
  </si>
  <si>
    <t>4.97</t>
  </si>
  <si>
    <t>21.3</t>
  </si>
  <si>
    <t>베이컨</t>
  </si>
  <si>
    <t>14.2</t>
  </si>
  <si>
    <t>땅콩, 볶은것</t>
  </si>
  <si>
    <t>① 냄비에 물을 붓고 멸치로 육수를 우려낸다. 
② 느타리버섯은 적당한 굵기로 찢고, 표고버섯은 채 썬다.
③ 양파는 적당한 크기로 썬다. 
④ 파는 송송 썰고, 마늘은 다진다. 
⑤ 냄비에 육수를 붓고 다진 마늘, 고춧가루를 넣어 끓이다가 양파를 넣고 끓인다. 
⑥ ⑤에 느타리버섯, 표고버섯을 넣고 끓이다가 파를 넣고 소금으로 간을 하고 후춧가루로 마무리한다.</t>
    <phoneticPr fontId="1" type="noConversion"/>
  </si>
  <si>
    <t>① 베이컨과 파는 적당한 크기로 다진다. 
② 그릇에 달걀을 풀고, 달걀과 동일한 양만큼의 물과 소금, 후춧가루를 넣고 섞는다.
③ ②에 ①을 넣고 섞은 후 찜통에 넣어 찐다.</t>
    <phoneticPr fontId="1" type="noConversion"/>
  </si>
  <si>
    <t>① 연근은 채 썰어 식초를 넣은 물에 데친 후 물기를 뺀다.
② 그릇에 간장, 물엿, 물을 넣고 양념을 만든다. 
③ 냄비에 연근과 양념을 넣고 조리다가 땅콩을 넣어 조금 더 조리고 참기름을 넣어 마무리한다.</t>
    <phoneticPr fontId="1" type="noConversion"/>
  </si>
  <si>
    <t>노른자양파죽</t>
    <phoneticPr fontId="1" type="noConversion"/>
  </si>
  <si>
    <t>콩나물국</t>
    <phoneticPr fontId="1" type="noConversion"/>
  </si>
  <si>
    <t>돼지고기두루치기</t>
    <phoneticPr fontId="1" type="noConversion"/>
  </si>
  <si>
    <t>도라지배무침</t>
    <phoneticPr fontId="1" type="noConversion"/>
  </si>
  <si>
    <t>청포도</t>
    <phoneticPr fontId="1" type="noConversion"/>
  </si>
  <si>
    <t>노른자</t>
    <phoneticPr fontId="1" type="noConversion"/>
  </si>
  <si>
    <t>① 쌀은 꺠끗이 씻어 충분히 불린 후 쌀의 크기가 반쯤 되도록 갈아준다.
② 달걀은 완숙으로 삶아 노른자만 준비해 체에 담고 숟가락으로 으깬다.
③ 양파를 깨끗이 씻어 0.3cm 크기로 썬다.
④ 냄비에 쌀과 물을 붓고 끓이다 노른자와 양파를 넣고 쌀알이 퍼질 때까지 끓인다.</t>
    <phoneticPr fontId="1" type="noConversion"/>
  </si>
  <si>
    <t>돼지고기, 앞다리(꾸리살), 생것</t>
  </si>
  <si>
    <t>도라지, 뿌리, 생것</t>
  </si>
  <si>
    <t>18.75</t>
  </si>
  <si>
    <t>배, 돌배, 생것</t>
  </si>
  <si>
    <t>① 무는 2.5cm정도 채썰기하고 콩나물은 깨끗이 씻어 물기를 제거한다.
② 파는 송송 썰고, 마늘은 다진다.
③ 냄비에 참기름을 두르고 무를 볶다가 물을 붓고 콩나물을 넣고 끓인다. 간장. 소금으로 간을 하고 후추로 마무리한다.</t>
    <phoneticPr fontId="1" type="noConversion"/>
  </si>
  <si>
    <t>① 양파, 당근은 깨끗이 씻어 채 썬다.
② 볼에 다진마늘, 물엿, 간장, 고추장, 고춧가루, 참기름을 넣어 양념을 만든다.
③ 돼지고기는 ②의 양념에 재운다.
④ 달군 팬에 식용유를 두르고 재운 고기를 넣고 볶다가 양파, 당근을 넣어 함께 볶는다.
⑤ 고기가 익으면 깨소금을 뿌려 완성한다.</t>
    <phoneticPr fontId="1" type="noConversion"/>
  </si>
  <si>
    <t>① 도라지는 적당한 크기로 썬 후 소금물에 담가 쓴 맛을 제거하고 물기를 뺀다.
② 배는 채썰고, 파는 송송 썰고, 마늘은 다진다.
③ 그릇에 파, 마늘, 고추장, 식초, 고춧가루, 설탕, 간장을 넣고 섞어 양념을 만든다.
④ 그릇에 도라지와 배를 담고 양념을 넣어 골고루 버무린다.</t>
    <phoneticPr fontId="1" type="noConversion"/>
  </si>
  <si>
    <t>참치미역국</t>
    <phoneticPr fontId="1" type="noConversion"/>
  </si>
  <si>
    <t>쇠불고기</t>
    <phoneticPr fontId="1" type="noConversion"/>
  </si>
  <si>
    <t>숙주나물김무침</t>
    <phoneticPr fontId="1" type="noConversion"/>
  </si>
  <si>
    <t>덮밥, 참치 덮밥</t>
  </si>
  <si>
    <t>소고기, 한우(1++등급), 설도(설깃살), 생것</t>
  </si>
  <si>
    <t>12.6</t>
  </si>
  <si>
    <t>① 냄비에 멸치, 물을 넣고 끓여 육수를 만든다.
② 건미역은 물에 불린 후 잘게 썬다.
③ 달군 냄비에 참기름을 두르고 참치와 불린미역을 넣어 함께 볶는다.
④ ③에 육수를 넣고 끓인 후 다진마늘, 국간장을 넣고 한 번 더 끓인다.</t>
    <phoneticPr fontId="1" type="noConversion"/>
  </si>
  <si>
    <t>① 양파(15g)와 당근은 채 썰고, 파는 어슷 썬다.
② 양파(3g)와 배를 간 후, 간장과 참기름, 다진마늘, 깨, 후춧가루와 모두 섞어 불고기 양념을 만든다.
③ 불고기 양념에 쇠고기, 썬 양파와 당근 ,파를 넣고 재워 둔다.
④ 달군 팬에 참기름을 두르고 재워둔 고기를 넣고 볶아 완성한다.</t>
    <phoneticPr fontId="1" type="noConversion"/>
  </si>
  <si>
    <t>① 숙주나물은 데쳐 찬물에 헹구고 물기를 뺀다.
② 파는 송송 썰고, 마늘은 다진다.
③ 팬을 달구고 김을 올려 구운 후 부숴 김가루를 만든다.
④ 그릇에 숙주나물, 김, 파, 마늘을 담고, 소금, 간장으로 간을 한 후 골고루 버무리고, 참깨와 참기름으로 마무리한다.</t>
    <phoneticPr fontId="1" type="noConversion"/>
  </si>
  <si>
    <t>시금치견과류주먹밥</t>
    <phoneticPr fontId="1" type="noConversion"/>
  </si>
  <si>
    <t>떡갈비채소볶음</t>
    <phoneticPr fontId="1" type="noConversion"/>
  </si>
  <si>
    <t>포도주스</t>
    <phoneticPr fontId="1" type="noConversion"/>
  </si>
  <si>
    <t>슈크림빵</t>
    <phoneticPr fontId="1" type="noConversion"/>
  </si>
  <si>
    <t>아이들이 먹기 편하도록 잘라서 제공한다.</t>
    <phoneticPr fontId="1" type="noConversion"/>
  </si>
  <si>
    <t>26.4</t>
  </si>
  <si>
    <t>19.8</t>
  </si>
  <si>
    <t>3.3</t>
  </si>
  <si>
    <t>아몬드, 조미, 볶은것</t>
  </si>
  <si>
    <t>1.32</t>
  </si>
  <si>
    <t>0.33</t>
  </si>
  <si>
    <t>29.7</t>
  </si>
  <si>
    <t>1.65</t>
  </si>
  <si>
    <t>0.66</t>
  </si>
  <si>
    <t>① 쌀은 불린 후 적당량의 물을 부어 밥을 짓는다.
② 시금치는 데쳐 찬물에 헹구고 물기를 뺀 후 송송 썬다.
③ 아몬드는 적당한 크기로 다진다.
④ 그릇에 지은 밥을 담고 시금치, 아몬드, 된장, 참기름을 넣고 골고루 섞은 후 먹기 좋은 크기로 뭉친다.</t>
    <phoneticPr fontId="1" type="noConversion"/>
  </si>
  <si>
    <t>① 양파, 당근, 파는 적당한 크기로 썰고, 마늘은 다진다.
② 팬에 콩기름을 두르고 떡갈비 올려 익히다가 다진 마늘을 넣어 함께 볶는다.
③ ②에  당근, 양파, 파를 넣고 함께 볶다가 후춧가루로 마무리한다.</t>
    <phoneticPr fontId="1" type="noConversion"/>
  </si>
  <si>
    <t>들깨배춧국</t>
    <phoneticPr fontId="1" type="noConversion"/>
  </si>
  <si>
    <t>① 냄비에 멸치, 건다시마, 물을 넣고 끓여 육수를 만든다.
② 배추는 2cm 길이로 썰고, 파, 마늘은 잘게 다진다.
③ 육수에 배추를 넣고 끓이다가 배추가 익으면 파, 다진마늘, 천일염, 들깨가루를 넣어 완성한다.</t>
    <phoneticPr fontId="1" type="noConversion"/>
  </si>
  <si>
    <t>멥쌀떡, 시루떡</t>
    <phoneticPr fontId="1" type="noConversion"/>
  </si>
  <si>
    <t>오렌지, 네블, 생것</t>
    <phoneticPr fontId="1" type="noConversion"/>
  </si>
  <si>
    <t>빵, 소프트 롤빵</t>
    <phoneticPr fontId="1" type="noConversion"/>
  </si>
  <si>
    <t>참외, 씨 포함, 생것</t>
    <phoneticPr fontId="1" type="noConversion"/>
  </si>
  <si>
    <t>토마토, 방울토마토, 생것</t>
    <phoneticPr fontId="1" type="noConversion"/>
  </si>
  <si>
    <t>사과, 부사(후지), 생것</t>
    <phoneticPr fontId="1" type="noConversion"/>
  </si>
  <si>
    <t>딸기, 개량종, 생것</t>
    <phoneticPr fontId="1" type="noConversion"/>
  </si>
  <si>
    <t>호박, 단호박 ,생것</t>
    <phoneticPr fontId="1" type="noConversion"/>
  </si>
  <si>
    <t>포도, 델라웨어, 생것</t>
    <phoneticPr fontId="1" type="noConversion"/>
  </si>
  <si>
    <t>멥쌀떡, 백설기</t>
    <phoneticPr fontId="1" type="noConversion"/>
  </si>
  <si>
    <t>시리얼, 옥수수, 아몬드</t>
    <phoneticPr fontId="1" type="noConversion"/>
  </si>
  <si>
    <t>빵, 잼빵</t>
    <phoneticPr fontId="1" type="noConversion"/>
  </si>
  <si>
    <t>포도, 청포도, 생것</t>
    <phoneticPr fontId="1" type="noConversion"/>
  </si>
  <si>
    <t>오렌지, 네블, 생것</t>
    <phoneticPr fontId="1" type="noConversion"/>
  </si>
  <si>
    <t>케이크</t>
    <phoneticPr fontId="1" type="noConversion"/>
  </si>
  <si>
    <t>사과, 부사(후지), 생것</t>
    <phoneticPr fontId="1" type="noConversion"/>
  </si>
  <si>
    <t>빵, 크림빵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</si>
</sst>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 "/>
    <numFmt numFmtId="178" formatCode="[$-F800]dddd\,\ mmmm\ dd\,\ yyyy"/>
    <numFmt numFmtId="179" formatCode="0.0"/>
  </numFmts>
  <fonts count="3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맑은 고딕"/>
      <family val="3"/>
      <charset val="129"/>
      <scheme val="minor"/>
    </font>
    <font>
      <sz val="11"/>
      <name val="돋움"/>
      <family val="3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u/>
      <sz val="14"/>
      <color theme="5" tint="-0.249977111117893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  <scheme val="minor"/>
    </font>
    <font>
      <sz val="9"/>
      <name val="Arial"/>
      <family val="2"/>
    </font>
    <font>
      <sz val="12"/>
      <color indexed="8"/>
      <name val="굴림"/>
      <family val="3"/>
      <charset val="129"/>
    </font>
    <font>
      <b/>
      <sz val="26"/>
      <color rgb="FFFF0000"/>
      <name val="맑은 고딕"/>
      <family val="3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 diagonalUp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indexed="64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9">
    <xf numFmtId="0" fontId="0" fillId="0" borderId="0">
      <alignment vertical="center"/>
    </xf>
    <xf numFmtId="0" fontId="4" fillId="0" borderId="0"/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/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12" applyNumberFormat="0" applyAlignment="0" applyProtection="0">
      <alignment vertical="center"/>
    </xf>
    <xf numFmtId="0" fontId="29" fillId="10" borderId="13" applyNumberFormat="0" applyAlignment="0" applyProtection="0">
      <alignment vertical="center"/>
    </xf>
    <xf numFmtId="0" fontId="30" fillId="10" borderId="12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" fillId="12" borderId="1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7" fontId="11" fillId="0" borderId="3" xfId="0" applyNumberFormat="1" applyFont="1" applyBorder="1" applyAlignment="1">
      <alignment horizontal="center" vertical="center" wrapText="1"/>
    </xf>
    <xf numFmtId="177" fontId="10" fillId="0" borderId="3" xfId="0" applyNumberFormat="1" applyFont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77" fontId="7" fillId="5" borderId="3" xfId="0" applyNumberFormat="1" applyFont="1" applyFill="1" applyBorder="1" applyAlignment="1">
      <alignment horizontal="center" vertical="center" wrapText="1"/>
    </xf>
    <xf numFmtId="177" fontId="7" fillId="5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7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7" fillId="5" borderId="1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177" fontId="7" fillId="0" borderId="7" xfId="0" applyNumberFormat="1" applyFont="1" applyFill="1" applyBorder="1" applyAlignment="1">
      <alignment horizontal="center" vertical="center" wrapText="1"/>
    </xf>
    <xf numFmtId="177" fontId="7" fillId="5" borderId="5" xfId="0" applyNumberFormat="1" applyFont="1" applyFill="1" applyBorder="1" applyAlignment="1">
      <alignment horizontal="center" vertical="center" wrapText="1"/>
    </xf>
    <xf numFmtId="179" fontId="10" fillId="0" borderId="7" xfId="0" applyNumberFormat="1" applyFont="1" applyBorder="1" applyAlignment="1">
      <alignment horizontal="center" vertical="center" wrapText="1"/>
    </xf>
    <xf numFmtId="177" fontId="7" fillId="5" borderId="18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7" fontId="7" fillId="5" borderId="19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 wrapText="1"/>
    </xf>
    <xf numFmtId="177" fontId="10" fillId="0" borderId="6" xfId="0" applyNumberFormat="1" applyFont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77" fontId="1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77" fontId="7" fillId="5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center" vertical="center" wrapText="1"/>
    </xf>
    <xf numFmtId="177" fontId="11" fillId="0" borderId="20" xfId="0" applyNumberFormat="1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9" fontId="7" fillId="5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shrinkToFit="1"/>
    </xf>
    <xf numFmtId="177" fontId="10" fillId="0" borderId="2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177" fontId="11" fillId="0" borderId="28" xfId="0" applyNumberFormat="1" applyFont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177" fontId="7" fillId="5" borderId="23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shrinkToFit="1"/>
    </xf>
    <xf numFmtId="179" fontId="10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178" fontId="14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center" vertical="center" wrapText="1"/>
    </xf>
    <xf numFmtId="176" fontId="11" fillId="0" borderId="6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76" fontId="11" fillId="0" borderId="8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176" fontId="11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176" fontId="11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37" fillId="5" borderId="5" xfId="0" applyFont="1" applyFill="1" applyBorder="1" applyAlignment="1">
      <alignment horizontal="left" vertical="center" wrapText="1"/>
    </xf>
    <xf numFmtId="0" fontId="37" fillId="5" borderId="6" xfId="0" applyFont="1" applyFill="1" applyBorder="1" applyAlignment="1">
      <alignment horizontal="left" vertical="center" wrapText="1"/>
    </xf>
    <xf numFmtId="0" fontId="37" fillId="5" borderId="7" xfId="0" applyFont="1" applyFill="1" applyBorder="1" applyAlignment="1">
      <alignment horizontal="left" vertical="center" wrapText="1"/>
    </xf>
    <xf numFmtId="176" fontId="11" fillId="0" borderId="25" xfId="0" applyNumberFormat="1" applyFont="1" applyBorder="1" applyAlignment="1">
      <alignment horizontal="center" vertical="center" wrapText="1"/>
    </xf>
    <xf numFmtId="176" fontId="11" fillId="0" borderId="26" xfId="0" applyNumberFormat="1" applyFont="1" applyBorder="1" applyAlignment="1">
      <alignment horizontal="center" vertical="center" wrapText="1"/>
    </xf>
    <xf numFmtId="176" fontId="11" fillId="0" borderId="21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37" fillId="5" borderId="27" xfId="0" applyFont="1" applyFill="1" applyBorder="1" applyAlignment="1">
      <alignment horizontal="left" vertical="center" wrapText="1"/>
    </xf>
    <xf numFmtId="0" fontId="37" fillId="5" borderId="0" xfId="0" applyFont="1" applyFill="1" applyBorder="1" applyAlignment="1">
      <alignment horizontal="left" vertical="center" wrapText="1"/>
    </xf>
    <xf numFmtId="0" fontId="37" fillId="5" borderId="18" xfId="0" applyFont="1" applyFill="1" applyBorder="1" applyAlignment="1">
      <alignment horizontal="left" vertical="center" wrapText="1"/>
    </xf>
    <xf numFmtId="0" fontId="10" fillId="0" borderId="21" xfId="1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vertical="center" wrapText="1"/>
    </xf>
    <xf numFmtId="0" fontId="10" fillId="0" borderId="24" xfId="1" applyFont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left" vertical="center" wrapText="1"/>
    </xf>
    <xf numFmtId="176" fontId="10" fillId="0" borderId="24" xfId="0" applyNumberFormat="1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</cellXfs>
  <cellStyles count="59">
    <cellStyle name="20% - 강조색1" xfId="36" builtinId="30" customBuiltin="1"/>
    <cellStyle name="20% - 강조색2" xfId="40" builtinId="34" customBuiltin="1"/>
    <cellStyle name="20% - 강조색3" xfId="44" builtinId="38" customBuiltin="1"/>
    <cellStyle name="20% - 강조색4" xfId="48" builtinId="42" customBuiltin="1"/>
    <cellStyle name="20% - 강조색5" xfId="52" builtinId="46" customBuiltin="1"/>
    <cellStyle name="20% - 강조색6" xfId="56" builtinId="50" customBuiltin="1"/>
    <cellStyle name="40% - 강조색1" xfId="37" builtinId="31" customBuiltin="1"/>
    <cellStyle name="40% - 강조색2" xfId="41" builtinId="35" customBuiltin="1"/>
    <cellStyle name="40% - 강조색3" xfId="45" builtinId="39" customBuiltin="1"/>
    <cellStyle name="40% - 강조색4" xfId="49" builtinId="43" customBuiltin="1"/>
    <cellStyle name="40% - 강조색5" xfId="53" builtinId="47" customBuiltin="1"/>
    <cellStyle name="40% - 강조색6" xfId="57" builtinId="51" customBuiltin="1"/>
    <cellStyle name="60% - 강조색1" xfId="38" builtinId="32" customBuiltin="1"/>
    <cellStyle name="60% - 강조색2" xfId="42" builtinId="36" customBuiltin="1"/>
    <cellStyle name="60% - 강조색3" xfId="46" builtinId="40" customBuiltin="1"/>
    <cellStyle name="60% - 강조색4" xfId="50" builtinId="44" customBuiltin="1"/>
    <cellStyle name="60% - 강조색5" xfId="54" builtinId="48" customBuiltin="1"/>
    <cellStyle name="60% - 강조색6" xfId="58" builtinId="52" customBuiltin="1"/>
    <cellStyle name="강조색1" xfId="35" builtinId="29" customBuiltin="1"/>
    <cellStyle name="강조색2" xfId="39" builtinId="33" customBuiltin="1"/>
    <cellStyle name="강조색3" xfId="43" builtinId="37" customBuiltin="1"/>
    <cellStyle name="강조색4" xfId="47" builtinId="41" customBuiltin="1"/>
    <cellStyle name="강조색5" xfId="51" builtinId="45" customBuiltin="1"/>
    <cellStyle name="강조색6" xfId="55" builtinId="49" customBuiltin="1"/>
    <cellStyle name="경고문" xfId="31" builtinId="11" customBuiltin="1"/>
    <cellStyle name="계산" xfId="28" builtinId="22" customBuiltin="1"/>
    <cellStyle name="나쁨" xfId="24" builtinId="27" customBuiltin="1"/>
    <cellStyle name="메모" xfId="32" builtinId="10" customBuiltin="1"/>
    <cellStyle name="보통" xfId="25" builtinId="28" customBuiltin="1"/>
    <cellStyle name="설명 텍스트" xfId="33" builtinId="53" customBuiltin="1"/>
    <cellStyle name="셀 확인" xfId="30" builtinId="23" customBuiltin="1"/>
    <cellStyle name="쉼표 [0] 2" xfId="2"/>
    <cellStyle name="연결된 셀" xfId="29" builtinId="24" customBuiltin="1"/>
    <cellStyle name="요약" xfId="34" builtinId="25" customBuiltin="1"/>
    <cellStyle name="입력" xfId="26" builtinId="20" customBuiltin="1"/>
    <cellStyle name="제목" xfId="18" builtinId="15" customBuiltin="1"/>
    <cellStyle name="제목 1" xfId="19" builtinId="16" customBuiltin="1"/>
    <cellStyle name="제목 2" xfId="20" builtinId="17" customBuiltin="1"/>
    <cellStyle name="제목 3" xfId="21" builtinId="18" customBuiltin="1"/>
    <cellStyle name="제목 4" xfId="22" builtinId="19" customBuiltin="1"/>
    <cellStyle name="좋음" xfId="23" builtinId="26" customBuiltin="1"/>
    <cellStyle name="출력" xfId="27" builtinId="21" customBuiltin="1"/>
    <cellStyle name="표준" xfId="0" builtinId="0"/>
    <cellStyle name="표준 100" xfId="10"/>
    <cellStyle name="표준 112" xfId="11"/>
    <cellStyle name="표준 113" xfId="12"/>
    <cellStyle name="표준 122" xfId="15"/>
    <cellStyle name="표준 123" xfId="16"/>
    <cellStyle name="표준 128" xfId="13"/>
    <cellStyle name="표준 130" xfId="14"/>
    <cellStyle name="표준 2" xfId="1"/>
    <cellStyle name="표준 2 3" xfId="4"/>
    <cellStyle name="표준 2 6" xfId="6"/>
    <cellStyle name="표준 3" xfId="5"/>
    <cellStyle name="표준 4" xfId="3"/>
    <cellStyle name="표준 4 2" xfId="17"/>
    <cellStyle name="표준 80" xfId="7"/>
    <cellStyle name="표준 81" xfId="8"/>
    <cellStyle name="표준 98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482730</xdr:colOff>
      <xdr:row>15</xdr:row>
      <xdr:rowOff>91109</xdr:rowOff>
    </xdr:from>
    <xdr:to>
      <xdr:col>7</xdr:col>
      <xdr:colOff>306456</xdr:colOff>
      <xdr:row>27</xdr:row>
      <xdr:rowOff>115957</xdr:rowOff>
    </xdr:to>
    <xdr:pic>
      <xdr:nvPicPr>
        <xdr:cNvPr id="3" name="그림 2" descr="캐릭터_색상활용-컬러표현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1245" r="1872" b="12150"/>
        <a:stretch>
          <a:fillRect/>
        </a:stretch>
      </xdr:blipFill>
      <xdr:spPr>
        <a:xfrm>
          <a:off x="1857643" y="3404152"/>
          <a:ext cx="3261009" cy="2509631"/>
        </a:xfrm>
        <a:prstGeom prst="rect">
          <a:avLst/>
        </a:prstGeom>
      </xdr:spPr>
    </xdr:pic>
    <xdr:clientData/>
  </xdr:twoCellAnchor>
  <xdr:twoCellAnchor editAs="oneCell">
    <xdr:from>
      <xdr:col>2</xdr:col>
      <xdr:colOff>140804</xdr:colOff>
      <xdr:row>29</xdr:row>
      <xdr:rowOff>66265</xdr:rowOff>
    </xdr:from>
    <xdr:to>
      <xdr:col>7</xdr:col>
      <xdr:colOff>546652</xdr:colOff>
      <xdr:row>32</xdr:row>
      <xdr:rowOff>169797</xdr:rowOff>
    </xdr:to>
    <xdr:pic>
      <xdr:nvPicPr>
        <xdr:cNvPr id="7" name="그림 6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5717" y="6071156"/>
          <a:ext cx="3843131" cy="724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2" name="그림 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0</xdr:row>
      <xdr:rowOff>0</xdr:rowOff>
    </xdr:from>
    <xdr:to>
      <xdr:col>6</xdr:col>
      <xdr:colOff>2103610</xdr:colOff>
      <xdr:row>0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1005007</xdr:colOff>
      <xdr:row>70</xdr:row>
      <xdr:rowOff>0</xdr:rowOff>
    </xdr:from>
    <xdr:to>
      <xdr:col>6</xdr:col>
      <xdr:colOff>2471003</xdr:colOff>
      <xdr:row>70</xdr:row>
      <xdr:rowOff>3445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7732" y="2038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3414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70</xdr:row>
      <xdr:rowOff>0</xdr:rowOff>
    </xdr:from>
    <xdr:to>
      <xdr:col>6</xdr:col>
      <xdr:colOff>2103610</xdr:colOff>
      <xdr:row>70</xdr:row>
      <xdr:rowOff>3445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38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3414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70</xdr:row>
      <xdr:rowOff>0</xdr:rowOff>
    </xdr:from>
    <xdr:to>
      <xdr:col>6</xdr:col>
      <xdr:colOff>2103610</xdr:colOff>
      <xdr:row>70</xdr:row>
      <xdr:rowOff>3445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38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3414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70</xdr:row>
      <xdr:rowOff>0</xdr:rowOff>
    </xdr:from>
    <xdr:to>
      <xdr:col>6</xdr:col>
      <xdr:colOff>2103610</xdr:colOff>
      <xdr:row>70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38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255172</xdr:rowOff>
    </xdr:from>
    <xdr:to>
      <xdr:col>6</xdr:col>
      <xdr:colOff>2031982</xdr:colOff>
      <xdr:row>70</xdr:row>
      <xdr:rowOff>258616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638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70</xdr:row>
      <xdr:rowOff>0</xdr:rowOff>
    </xdr:from>
    <xdr:to>
      <xdr:col>6</xdr:col>
      <xdr:colOff>2103610</xdr:colOff>
      <xdr:row>70</xdr:row>
      <xdr:rowOff>3445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383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3414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70</xdr:row>
      <xdr:rowOff>0</xdr:rowOff>
    </xdr:from>
    <xdr:to>
      <xdr:col>6</xdr:col>
      <xdr:colOff>1911204</xdr:colOff>
      <xdr:row>70</xdr:row>
      <xdr:rowOff>3415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383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0</xdr:rowOff>
    </xdr:from>
    <xdr:to>
      <xdr:col>6</xdr:col>
      <xdr:colOff>2031982</xdr:colOff>
      <xdr:row>70</xdr:row>
      <xdr:rowOff>3444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383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70</xdr:row>
      <xdr:rowOff>255172</xdr:rowOff>
    </xdr:from>
    <xdr:to>
      <xdr:col>6</xdr:col>
      <xdr:colOff>2031982</xdr:colOff>
      <xdr:row>70</xdr:row>
      <xdr:rowOff>258616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638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1442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1442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1442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1442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6971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1442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1442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442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6971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140</xdr:row>
      <xdr:rowOff>0</xdr:rowOff>
    </xdr:from>
    <xdr:to>
      <xdr:col>6</xdr:col>
      <xdr:colOff>2103610</xdr:colOff>
      <xdr:row>140</xdr:row>
      <xdr:rowOff>3445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3597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3414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140</xdr:row>
      <xdr:rowOff>0</xdr:rowOff>
    </xdr:from>
    <xdr:to>
      <xdr:col>6</xdr:col>
      <xdr:colOff>2103610</xdr:colOff>
      <xdr:row>140</xdr:row>
      <xdr:rowOff>3445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3597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3414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140</xdr:row>
      <xdr:rowOff>0</xdr:rowOff>
    </xdr:from>
    <xdr:to>
      <xdr:col>6</xdr:col>
      <xdr:colOff>2103610</xdr:colOff>
      <xdr:row>140</xdr:row>
      <xdr:rowOff>3445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3597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3414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140</xdr:row>
      <xdr:rowOff>0</xdr:rowOff>
    </xdr:from>
    <xdr:to>
      <xdr:col>6</xdr:col>
      <xdr:colOff>2103610</xdr:colOff>
      <xdr:row>140</xdr:row>
      <xdr:rowOff>3445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3597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140</xdr:row>
      <xdr:rowOff>0</xdr:rowOff>
    </xdr:from>
    <xdr:to>
      <xdr:col>6</xdr:col>
      <xdr:colOff>2103610</xdr:colOff>
      <xdr:row>140</xdr:row>
      <xdr:rowOff>3445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3597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140</xdr:row>
      <xdr:rowOff>0</xdr:rowOff>
    </xdr:from>
    <xdr:to>
      <xdr:col>6</xdr:col>
      <xdr:colOff>1911204</xdr:colOff>
      <xdr:row>140</xdr:row>
      <xdr:rowOff>3415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3597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140</xdr:row>
      <xdr:rowOff>0</xdr:rowOff>
    </xdr:from>
    <xdr:to>
      <xdr:col>6</xdr:col>
      <xdr:colOff>2031982</xdr:colOff>
      <xdr:row>140</xdr:row>
      <xdr:rowOff>3444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3597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2243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2243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2243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2243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255172</xdr:rowOff>
    </xdr:from>
    <xdr:to>
      <xdr:col>6</xdr:col>
      <xdr:colOff>2031982</xdr:colOff>
      <xdr:row>104</xdr:row>
      <xdr:rowOff>258616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4794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104</xdr:row>
      <xdr:rowOff>0</xdr:rowOff>
    </xdr:from>
    <xdr:to>
      <xdr:col>6</xdr:col>
      <xdr:colOff>2103610</xdr:colOff>
      <xdr:row>104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2243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104</xdr:row>
      <xdr:rowOff>0</xdr:rowOff>
    </xdr:from>
    <xdr:to>
      <xdr:col>6</xdr:col>
      <xdr:colOff>1911204</xdr:colOff>
      <xdr:row>104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2243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0</xdr:rowOff>
    </xdr:from>
    <xdr:to>
      <xdr:col>6</xdr:col>
      <xdr:colOff>2031982</xdr:colOff>
      <xdr:row>104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2243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104</xdr:row>
      <xdr:rowOff>255172</xdr:rowOff>
    </xdr:from>
    <xdr:to>
      <xdr:col>6</xdr:col>
      <xdr:colOff>2031982</xdr:colOff>
      <xdr:row>104</xdr:row>
      <xdr:rowOff>258616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4794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35</xdr:row>
      <xdr:rowOff>0</xdr:rowOff>
    </xdr:from>
    <xdr:to>
      <xdr:col>6</xdr:col>
      <xdr:colOff>2031982</xdr:colOff>
      <xdr:row>35</xdr:row>
      <xdr:rowOff>3444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6012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35</xdr:row>
      <xdr:rowOff>0</xdr:rowOff>
    </xdr:from>
    <xdr:to>
      <xdr:col>6</xdr:col>
      <xdr:colOff>2103610</xdr:colOff>
      <xdr:row>35</xdr:row>
      <xdr:rowOff>3445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96012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35</xdr:row>
      <xdr:rowOff>0</xdr:rowOff>
    </xdr:from>
    <xdr:to>
      <xdr:col>6</xdr:col>
      <xdr:colOff>1911204</xdr:colOff>
      <xdr:row>35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6012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35</xdr:row>
      <xdr:rowOff>0</xdr:rowOff>
    </xdr:from>
    <xdr:to>
      <xdr:col>6</xdr:col>
      <xdr:colOff>1911204</xdr:colOff>
      <xdr:row>35</xdr:row>
      <xdr:rowOff>3415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6012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35</xdr:row>
      <xdr:rowOff>0</xdr:rowOff>
    </xdr:from>
    <xdr:to>
      <xdr:col>6</xdr:col>
      <xdr:colOff>1911204</xdr:colOff>
      <xdr:row>35</xdr:row>
      <xdr:rowOff>3414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6012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35</xdr:row>
      <xdr:rowOff>0</xdr:rowOff>
    </xdr:from>
    <xdr:to>
      <xdr:col>6</xdr:col>
      <xdr:colOff>1911204</xdr:colOff>
      <xdr:row>35</xdr:row>
      <xdr:rowOff>3415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6012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35</xdr:row>
      <xdr:rowOff>0</xdr:rowOff>
    </xdr:from>
    <xdr:to>
      <xdr:col>6</xdr:col>
      <xdr:colOff>2031982</xdr:colOff>
      <xdr:row>35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6012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35</xdr:row>
      <xdr:rowOff>255172</xdr:rowOff>
    </xdr:from>
    <xdr:to>
      <xdr:col>6</xdr:col>
      <xdr:colOff>2031982</xdr:colOff>
      <xdr:row>35</xdr:row>
      <xdr:rowOff>258616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8563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952499</xdr:colOff>
      <xdr:row>0</xdr:row>
      <xdr:rowOff>367392</xdr:rowOff>
    </xdr:from>
    <xdr:to>
      <xdr:col>5</xdr:col>
      <xdr:colOff>27215</xdr:colOff>
      <xdr:row>0</xdr:row>
      <xdr:rowOff>625014</xdr:rowOff>
    </xdr:to>
    <xdr:pic>
      <xdr:nvPicPr>
        <xdr:cNvPr id="158" name="그림 157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4" y="367392"/>
          <a:ext cx="1951266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857249</xdr:colOff>
      <xdr:row>35</xdr:row>
      <xdr:rowOff>394608</xdr:rowOff>
    </xdr:from>
    <xdr:to>
      <xdr:col>4</xdr:col>
      <xdr:colOff>1374322</xdr:colOff>
      <xdr:row>36</xdr:row>
      <xdr:rowOff>11457</xdr:rowOff>
    </xdr:to>
    <xdr:pic>
      <xdr:nvPicPr>
        <xdr:cNvPr id="159" name="그림 158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4" y="9995808"/>
          <a:ext cx="1955348" cy="264549"/>
        </a:xfrm>
        <a:prstGeom prst="rect">
          <a:avLst/>
        </a:prstGeom>
      </xdr:spPr>
    </xdr:pic>
    <xdr:clientData/>
  </xdr:twoCellAnchor>
  <xdr:twoCellAnchor editAs="oneCell">
    <xdr:from>
      <xdr:col>3</xdr:col>
      <xdr:colOff>734786</xdr:colOff>
      <xdr:row>70</xdr:row>
      <xdr:rowOff>394607</xdr:rowOff>
    </xdr:from>
    <xdr:to>
      <xdr:col>4</xdr:col>
      <xdr:colOff>1251859</xdr:colOff>
      <xdr:row>71</xdr:row>
      <xdr:rowOff>11456</xdr:rowOff>
    </xdr:to>
    <xdr:pic>
      <xdr:nvPicPr>
        <xdr:cNvPr id="160" name="그림 159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7511" y="20778107"/>
          <a:ext cx="1955348" cy="264549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843644</xdr:colOff>
      <xdr:row>104</xdr:row>
      <xdr:rowOff>367394</xdr:rowOff>
    </xdr:from>
    <xdr:to>
      <xdr:col>4</xdr:col>
      <xdr:colOff>1360717</xdr:colOff>
      <xdr:row>104</xdr:row>
      <xdr:rowOff>625016</xdr:rowOff>
    </xdr:to>
    <xdr:pic>
      <xdr:nvPicPr>
        <xdr:cNvPr id="162" name="그림 161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9" y="42591719"/>
          <a:ext cx="1955348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843643</xdr:colOff>
      <xdr:row>140</xdr:row>
      <xdr:rowOff>381000</xdr:rowOff>
    </xdr:from>
    <xdr:to>
      <xdr:col>4</xdr:col>
      <xdr:colOff>1360716</xdr:colOff>
      <xdr:row>140</xdr:row>
      <xdr:rowOff>629097</xdr:rowOff>
    </xdr:to>
    <xdr:pic>
      <xdr:nvPicPr>
        <xdr:cNvPr id="163" name="그림 162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8" y="53978175"/>
          <a:ext cx="1955348" cy="2480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2" name="그림 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0</xdr:row>
      <xdr:rowOff>0</xdr:rowOff>
    </xdr:from>
    <xdr:to>
      <xdr:col>6</xdr:col>
      <xdr:colOff>2103610</xdr:colOff>
      <xdr:row>0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1005007</xdr:colOff>
      <xdr:row>63</xdr:row>
      <xdr:rowOff>0</xdr:rowOff>
    </xdr:from>
    <xdr:to>
      <xdr:col>6</xdr:col>
      <xdr:colOff>2471003</xdr:colOff>
      <xdr:row>63</xdr:row>
      <xdr:rowOff>3445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7732" y="24574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574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574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574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255172</xdr:rowOff>
    </xdr:from>
    <xdr:to>
      <xdr:col>6</xdr:col>
      <xdr:colOff>2031982</xdr:colOff>
      <xdr:row>63</xdr:row>
      <xdr:rowOff>258616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29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45745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45745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5745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255172</xdr:rowOff>
    </xdr:from>
    <xdr:to>
      <xdr:col>6</xdr:col>
      <xdr:colOff>2031982</xdr:colOff>
      <xdr:row>63</xdr:row>
      <xdr:rowOff>258616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48296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89</xdr:row>
      <xdr:rowOff>0</xdr:rowOff>
    </xdr:from>
    <xdr:to>
      <xdr:col>6</xdr:col>
      <xdr:colOff>2103610</xdr:colOff>
      <xdr:row>89</xdr:row>
      <xdr:rowOff>3445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58235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3414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89</xdr:row>
      <xdr:rowOff>0</xdr:rowOff>
    </xdr:from>
    <xdr:to>
      <xdr:col>6</xdr:col>
      <xdr:colOff>2103610</xdr:colOff>
      <xdr:row>89</xdr:row>
      <xdr:rowOff>3445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58235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3414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89</xdr:row>
      <xdr:rowOff>0</xdr:rowOff>
    </xdr:from>
    <xdr:to>
      <xdr:col>6</xdr:col>
      <xdr:colOff>2103610</xdr:colOff>
      <xdr:row>89</xdr:row>
      <xdr:rowOff>3445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58235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3414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89</xdr:row>
      <xdr:rowOff>0</xdr:rowOff>
    </xdr:from>
    <xdr:to>
      <xdr:col>6</xdr:col>
      <xdr:colOff>2103610</xdr:colOff>
      <xdr:row>89</xdr:row>
      <xdr:rowOff>3445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58235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3414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255172</xdr:rowOff>
    </xdr:from>
    <xdr:to>
      <xdr:col>6</xdr:col>
      <xdr:colOff>2031982</xdr:colOff>
      <xdr:row>89</xdr:row>
      <xdr:rowOff>258616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0786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89</xdr:row>
      <xdr:rowOff>0</xdr:rowOff>
    </xdr:from>
    <xdr:to>
      <xdr:col>6</xdr:col>
      <xdr:colOff>2103610</xdr:colOff>
      <xdr:row>89</xdr:row>
      <xdr:rowOff>3445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58235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3414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89</xdr:row>
      <xdr:rowOff>0</xdr:rowOff>
    </xdr:from>
    <xdr:to>
      <xdr:col>6</xdr:col>
      <xdr:colOff>1911204</xdr:colOff>
      <xdr:row>89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58235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0</xdr:rowOff>
    </xdr:from>
    <xdr:to>
      <xdr:col>6</xdr:col>
      <xdr:colOff>2031982</xdr:colOff>
      <xdr:row>89</xdr:row>
      <xdr:rowOff>3444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58235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89</xdr:row>
      <xdr:rowOff>255172</xdr:rowOff>
    </xdr:from>
    <xdr:to>
      <xdr:col>6</xdr:col>
      <xdr:colOff>2031982</xdr:colOff>
      <xdr:row>89</xdr:row>
      <xdr:rowOff>258616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0786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161</xdr:row>
      <xdr:rowOff>0</xdr:rowOff>
    </xdr:from>
    <xdr:to>
      <xdr:col>6</xdr:col>
      <xdr:colOff>2103610</xdr:colOff>
      <xdr:row>161</xdr:row>
      <xdr:rowOff>3445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4363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3414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161</xdr:row>
      <xdr:rowOff>0</xdr:rowOff>
    </xdr:from>
    <xdr:to>
      <xdr:col>6</xdr:col>
      <xdr:colOff>2103610</xdr:colOff>
      <xdr:row>161</xdr:row>
      <xdr:rowOff>3445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4363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3414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161</xdr:row>
      <xdr:rowOff>0</xdr:rowOff>
    </xdr:from>
    <xdr:to>
      <xdr:col>6</xdr:col>
      <xdr:colOff>2103610</xdr:colOff>
      <xdr:row>161</xdr:row>
      <xdr:rowOff>3445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4363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3414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161</xdr:row>
      <xdr:rowOff>0</xdr:rowOff>
    </xdr:from>
    <xdr:to>
      <xdr:col>6</xdr:col>
      <xdr:colOff>2103610</xdr:colOff>
      <xdr:row>161</xdr:row>
      <xdr:rowOff>3445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4363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161</xdr:row>
      <xdr:rowOff>0</xdr:rowOff>
    </xdr:from>
    <xdr:to>
      <xdr:col>6</xdr:col>
      <xdr:colOff>2103610</xdr:colOff>
      <xdr:row>161</xdr:row>
      <xdr:rowOff>3445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24363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161</xdr:row>
      <xdr:rowOff>0</xdr:rowOff>
    </xdr:from>
    <xdr:to>
      <xdr:col>6</xdr:col>
      <xdr:colOff>1911204</xdr:colOff>
      <xdr:row>161</xdr:row>
      <xdr:rowOff>3415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24363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161</xdr:row>
      <xdr:rowOff>0</xdr:rowOff>
    </xdr:from>
    <xdr:to>
      <xdr:col>6</xdr:col>
      <xdr:colOff>2031982</xdr:colOff>
      <xdr:row>161</xdr:row>
      <xdr:rowOff>3444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24363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130</xdr:row>
      <xdr:rowOff>0</xdr:rowOff>
    </xdr:from>
    <xdr:to>
      <xdr:col>6</xdr:col>
      <xdr:colOff>2103610</xdr:colOff>
      <xdr:row>130</xdr:row>
      <xdr:rowOff>3445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453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130</xdr:row>
      <xdr:rowOff>0</xdr:rowOff>
    </xdr:from>
    <xdr:to>
      <xdr:col>6</xdr:col>
      <xdr:colOff>2103610</xdr:colOff>
      <xdr:row>130</xdr:row>
      <xdr:rowOff>3445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453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130</xdr:row>
      <xdr:rowOff>0</xdr:rowOff>
    </xdr:from>
    <xdr:to>
      <xdr:col>6</xdr:col>
      <xdr:colOff>2103610</xdr:colOff>
      <xdr:row>130</xdr:row>
      <xdr:rowOff>3445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453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130</xdr:row>
      <xdr:rowOff>0</xdr:rowOff>
    </xdr:from>
    <xdr:to>
      <xdr:col>6</xdr:col>
      <xdr:colOff>2103610</xdr:colOff>
      <xdr:row>130</xdr:row>
      <xdr:rowOff>3445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453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3414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255172</xdr:rowOff>
    </xdr:from>
    <xdr:to>
      <xdr:col>6</xdr:col>
      <xdr:colOff>2031982</xdr:colOff>
      <xdr:row>130</xdr:row>
      <xdr:rowOff>258616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708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130</xdr:row>
      <xdr:rowOff>0</xdr:rowOff>
    </xdr:from>
    <xdr:to>
      <xdr:col>6</xdr:col>
      <xdr:colOff>2103610</xdr:colOff>
      <xdr:row>130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84536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130</xdr:row>
      <xdr:rowOff>0</xdr:rowOff>
    </xdr:from>
    <xdr:to>
      <xdr:col>6</xdr:col>
      <xdr:colOff>1911204</xdr:colOff>
      <xdr:row>130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84536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0</xdr:rowOff>
    </xdr:from>
    <xdr:to>
      <xdr:col>6</xdr:col>
      <xdr:colOff>2031982</xdr:colOff>
      <xdr:row>130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4536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130</xdr:row>
      <xdr:rowOff>255172</xdr:rowOff>
    </xdr:from>
    <xdr:to>
      <xdr:col>6</xdr:col>
      <xdr:colOff>2031982</xdr:colOff>
      <xdr:row>130</xdr:row>
      <xdr:rowOff>258616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87088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29</xdr:row>
      <xdr:rowOff>0</xdr:rowOff>
    </xdr:from>
    <xdr:to>
      <xdr:col>6</xdr:col>
      <xdr:colOff>2031982</xdr:colOff>
      <xdr:row>29</xdr:row>
      <xdr:rowOff>3444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715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29</xdr:row>
      <xdr:rowOff>0</xdr:rowOff>
    </xdr:from>
    <xdr:to>
      <xdr:col>6</xdr:col>
      <xdr:colOff>2103610</xdr:colOff>
      <xdr:row>29</xdr:row>
      <xdr:rowOff>3445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117157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29</xdr:row>
      <xdr:rowOff>0</xdr:rowOff>
    </xdr:from>
    <xdr:to>
      <xdr:col>6</xdr:col>
      <xdr:colOff>1911204</xdr:colOff>
      <xdr:row>29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715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29</xdr:row>
      <xdr:rowOff>0</xdr:rowOff>
    </xdr:from>
    <xdr:to>
      <xdr:col>6</xdr:col>
      <xdr:colOff>1911204</xdr:colOff>
      <xdr:row>29</xdr:row>
      <xdr:rowOff>3415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715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29</xdr:row>
      <xdr:rowOff>0</xdr:rowOff>
    </xdr:from>
    <xdr:to>
      <xdr:col>6</xdr:col>
      <xdr:colOff>1911204</xdr:colOff>
      <xdr:row>29</xdr:row>
      <xdr:rowOff>3414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7157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29</xdr:row>
      <xdr:rowOff>0</xdr:rowOff>
    </xdr:from>
    <xdr:to>
      <xdr:col>6</xdr:col>
      <xdr:colOff>1911204</xdr:colOff>
      <xdr:row>29</xdr:row>
      <xdr:rowOff>3415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17157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29</xdr:row>
      <xdr:rowOff>0</xdr:rowOff>
    </xdr:from>
    <xdr:to>
      <xdr:col>6</xdr:col>
      <xdr:colOff>2031982</xdr:colOff>
      <xdr:row>29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7157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29</xdr:row>
      <xdr:rowOff>255172</xdr:rowOff>
    </xdr:from>
    <xdr:to>
      <xdr:col>6</xdr:col>
      <xdr:colOff>2031982</xdr:colOff>
      <xdr:row>29</xdr:row>
      <xdr:rowOff>258616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19709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952499</xdr:colOff>
      <xdr:row>0</xdr:row>
      <xdr:rowOff>367392</xdr:rowOff>
    </xdr:from>
    <xdr:to>
      <xdr:col>5</xdr:col>
      <xdr:colOff>27215</xdr:colOff>
      <xdr:row>0</xdr:row>
      <xdr:rowOff>625014</xdr:rowOff>
    </xdr:to>
    <xdr:pic>
      <xdr:nvPicPr>
        <xdr:cNvPr id="158" name="그림 157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4" y="367392"/>
          <a:ext cx="1951266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857249</xdr:colOff>
      <xdr:row>29</xdr:row>
      <xdr:rowOff>394608</xdr:rowOff>
    </xdr:from>
    <xdr:to>
      <xdr:col>4</xdr:col>
      <xdr:colOff>1374322</xdr:colOff>
      <xdr:row>30</xdr:row>
      <xdr:rowOff>11457</xdr:rowOff>
    </xdr:to>
    <xdr:pic>
      <xdr:nvPicPr>
        <xdr:cNvPr id="159" name="그림 158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4" y="12110358"/>
          <a:ext cx="1955348" cy="264549"/>
        </a:xfrm>
        <a:prstGeom prst="rect">
          <a:avLst/>
        </a:prstGeom>
      </xdr:spPr>
    </xdr:pic>
    <xdr:clientData/>
  </xdr:twoCellAnchor>
  <xdr:twoCellAnchor editAs="oneCell">
    <xdr:from>
      <xdr:col>3</xdr:col>
      <xdr:colOff>734786</xdr:colOff>
      <xdr:row>63</xdr:row>
      <xdr:rowOff>394607</xdr:rowOff>
    </xdr:from>
    <xdr:to>
      <xdr:col>4</xdr:col>
      <xdr:colOff>1251859</xdr:colOff>
      <xdr:row>64</xdr:row>
      <xdr:rowOff>11456</xdr:rowOff>
    </xdr:to>
    <xdr:pic>
      <xdr:nvPicPr>
        <xdr:cNvPr id="160" name="그림 159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7511" y="24969107"/>
          <a:ext cx="1955348" cy="2645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89</xdr:row>
      <xdr:rowOff>394608</xdr:rowOff>
    </xdr:from>
    <xdr:to>
      <xdr:col>4</xdr:col>
      <xdr:colOff>1374323</xdr:colOff>
      <xdr:row>90</xdr:row>
      <xdr:rowOff>11458</xdr:rowOff>
    </xdr:to>
    <xdr:pic>
      <xdr:nvPicPr>
        <xdr:cNvPr id="161" name="그림 160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36218133"/>
          <a:ext cx="1955348" cy="264551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843644</xdr:colOff>
      <xdr:row>130</xdr:row>
      <xdr:rowOff>367394</xdr:rowOff>
    </xdr:from>
    <xdr:to>
      <xdr:col>4</xdr:col>
      <xdr:colOff>1360717</xdr:colOff>
      <xdr:row>130</xdr:row>
      <xdr:rowOff>625016</xdr:rowOff>
    </xdr:to>
    <xdr:pic>
      <xdr:nvPicPr>
        <xdr:cNvPr id="162" name="그림 161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9" y="48821069"/>
          <a:ext cx="1955348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843643</xdr:colOff>
      <xdr:row>161</xdr:row>
      <xdr:rowOff>381000</xdr:rowOff>
    </xdr:from>
    <xdr:to>
      <xdr:col>4</xdr:col>
      <xdr:colOff>1360716</xdr:colOff>
      <xdr:row>161</xdr:row>
      <xdr:rowOff>629097</xdr:rowOff>
    </xdr:to>
    <xdr:pic>
      <xdr:nvPicPr>
        <xdr:cNvPr id="163" name="그림 162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8" y="62817375"/>
          <a:ext cx="1955348" cy="2480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2" name="그림 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0</xdr:row>
      <xdr:rowOff>0</xdr:rowOff>
    </xdr:from>
    <xdr:to>
      <xdr:col>6</xdr:col>
      <xdr:colOff>2103610</xdr:colOff>
      <xdr:row>0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1005007</xdr:colOff>
      <xdr:row>76</xdr:row>
      <xdr:rowOff>0</xdr:rowOff>
    </xdr:from>
    <xdr:to>
      <xdr:col>6</xdr:col>
      <xdr:colOff>2471003</xdr:colOff>
      <xdr:row>76</xdr:row>
      <xdr:rowOff>3445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3650" y="23567571"/>
          <a:ext cx="5793067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3414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76</xdr:row>
      <xdr:rowOff>0</xdr:rowOff>
    </xdr:from>
    <xdr:to>
      <xdr:col>6</xdr:col>
      <xdr:colOff>2103610</xdr:colOff>
      <xdr:row>76</xdr:row>
      <xdr:rowOff>3445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1079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3414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76</xdr:row>
      <xdr:rowOff>0</xdr:rowOff>
    </xdr:from>
    <xdr:to>
      <xdr:col>6</xdr:col>
      <xdr:colOff>2103610</xdr:colOff>
      <xdr:row>76</xdr:row>
      <xdr:rowOff>3445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1079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3414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76</xdr:row>
      <xdr:rowOff>0</xdr:rowOff>
    </xdr:from>
    <xdr:to>
      <xdr:col>6</xdr:col>
      <xdr:colOff>2103610</xdr:colOff>
      <xdr:row>76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1079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255172</xdr:rowOff>
    </xdr:from>
    <xdr:to>
      <xdr:col>6</xdr:col>
      <xdr:colOff>2031982</xdr:colOff>
      <xdr:row>76</xdr:row>
      <xdr:rowOff>258616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630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76</xdr:row>
      <xdr:rowOff>0</xdr:rowOff>
    </xdr:from>
    <xdr:to>
      <xdr:col>6</xdr:col>
      <xdr:colOff>2103610</xdr:colOff>
      <xdr:row>76</xdr:row>
      <xdr:rowOff>3445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51079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3414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76</xdr:row>
      <xdr:rowOff>0</xdr:rowOff>
    </xdr:from>
    <xdr:to>
      <xdr:col>6</xdr:col>
      <xdr:colOff>1911204</xdr:colOff>
      <xdr:row>76</xdr:row>
      <xdr:rowOff>3415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51079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0</xdr:rowOff>
    </xdr:from>
    <xdr:to>
      <xdr:col>6</xdr:col>
      <xdr:colOff>2031982</xdr:colOff>
      <xdr:row>76</xdr:row>
      <xdr:rowOff>3444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1079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76</xdr:row>
      <xdr:rowOff>255172</xdr:rowOff>
    </xdr:from>
    <xdr:to>
      <xdr:col>6</xdr:col>
      <xdr:colOff>2031982</xdr:colOff>
      <xdr:row>76</xdr:row>
      <xdr:rowOff>258616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3630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105</xdr:row>
      <xdr:rowOff>0</xdr:rowOff>
    </xdr:from>
    <xdr:to>
      <xdr:col>6</xdr:col>
      <xdr:colOff>2103610</xdr:colOff>
      <xdr:row>105</xdr:row>
      <xdr:rowOff>3445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6776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3414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105</xdr:row>
      <xdr:rowOff>0</xdr:rowOff>
    </xdr:from>
    <xdr:to>
      <xdr:col>6</xdr:col>
      <xdr:colOff>2103610</xdr:colOff>
      <xdr:row>105</xdr:row>
      <xdr:rowOff>3445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6776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3414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105</xdr:row>
      <xdr:rowOff>0</xdr:rowOff>
    </xdr:from>
    <xdr:to>
      <xdr:col>6</xdr:col>
      <xdr:colOff>2103610</xdr:colOff>
      <xdr:row>105</xdr:row>
      <xdr:rowOff>3445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6776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3414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105</xdr:row>
      <xdr:rowOff>0</xdr:rowOff>
    </xdr:from>
    <xdr:to>
      <xdr:col>6</xdr:col>
      <xdr:colOff>2103610</xdr:colOff>
      <xdr:row>105</xdr:row>
      <xdr:rowOff>3445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6776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3414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255172</xdr:rowOff>
    </xdr:from>
    <xdr:to>
      <xdr:col>6</xdr:col>
      <xdr:colOff>2031982</xdr:colOff>
      <xdr:row>105</xdr:row>
      <xdr:rowOff>258616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0311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105</xdr:row>
      <xdr:rowOff>0</xdr:rowOff>
    </xdr:from>
    <xdr:to>
      <xdr:col>6</xdr:col>
      <xdr:colOff>2103610</xdr:colOff>
      <xdr:row>105</xdr:row>
      <xdr:rowOff>3445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6776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3414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105</xdr:row>
      <xdr:rowOff>0</xdr:rowOff>
    </xdr:from>
    <xdr:to>
      <xdr:col>6</xdr:col>
      <xdr:colOff>1911204</xdr:colOff>
      <xdr:row>105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6776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0</xdr:rowOff>
    </xdr:from>
    <xdr:to>
      <xdr:col>6</xdr:col>
      <xdr:colOff>2031982</xdr:colOff>
      <xdr:row>105</xdr:row>
      <xdr:rowOff>3444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6776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105</xdr:row>
      <xdr:rowOff>255172</xdr:rowOff>
    </xdr:from>
    <xdr:to>
      <xdr:col>6</xdr:col>
      <xdr:colOff>2031982</xdr:colOff>
      <xdr:row>105</xdr:row>
      <xdr:rowOff>258616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70311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183</xdr:row>
      <xdr:rowOff>0</xdr:rowOff>
    </xdr:from>
    <xdr:to>
      <xdr:col>6</xdr:col>
      <xdr:colOff>2103610</xdr:colOff>
      <xdr:row>183</xdr:row>
      <xdr:rowOff>3445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7494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3414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183</xdr:row>
      <xdr:rowOff>0</xdr:rowOff>
    </xdr:from>
    <xdr:to>
      <xdr:col>6</xdr:col>
      <xdr:colOff>2103610</xdr:colOff>
      <xdr:row>183</xdr:row>
      <xdr:rowOff>3445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7494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3414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183</xdr:row>
      <xdr:rowOff>0</xdr:rowOff>
    </xdr:from>
    <xdr:to>
      <xdr:col>6</xdr:col>
      <xdr:colOff>2103610</xdr:colOff>
      <xdr:row>183</xdr:row>
      <xdr:rowOff>3445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7494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3414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183</xdr:row>
      <xdr:rowOff>0</xdr:rowOff>
    </xdr:from>
    <xdr:to>
      <xdr:col>6</xdr:col>
      <xdr:colOff>2103610</xdr:colOff>
      <xdr:row>183</xdr:row>
      <xdr:rowOff>3445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7494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183</xdr:row>
      <xdr:rowOff>0</xdr:rowOff>
    </xdr:from>
    <xdr:to>
      <xdr:col>6</xdr:col>
      <xdr:colOff>2103610</xdr:colOff>
      <xdr:row>183</xdr:row>
      <xdr:rowOff>3445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67494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183</xdr:row>
      <xdr:rowOff>0</xdr:rowOff>
    </xdr:from>
    <xdr:to>
      <xdr:col>6</xdr:col>
      <xdr:colOff>1911204</xdr:colOff>
      <xdr:row>183</xdr:row>
      <xdr:rowOff>3415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67494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183</xdr:row>
      <xdr:rowOff>0</xdr:rowOff>
    </xdr:from>
    <xdr:to>
      <xdr:col>6</xdr:col>
      <xdr:colOff>2031982</xdr:colOff>
      <xdr:row>183</xdr:row>
      <xdr:rowOff>3444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67494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146</xdr:row>
      <xdr:rowOff>0</xdr:rowOff>
    </xdr:from>
    <xdr:to>
      <xdr:col>6</xdr:col>
      <xdr:colOff>2103610</xdr:colOff>
      <xdr:row>146</xdr:row>
      <xdr:rowOff>3445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1692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146</xdr:row>
      <xdr:rowOff>0</xdr:rowOff>
    </xdr:from>
    <xdr:to>
      <xdr:col>6</xdr:col>
      <xdr:colOff>2103610</xdr:colOff>
      <xdr:row>146</xdr:row>
      <xdr:rowOff>3445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1692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146</xdr:row>
      <xdr:rowOff>0</xdr:rowOff>
    </xdr:from>
    <xdr:to>
      <xdr:col>6</xdr:col>
      <xdr:colOff>2103610</xdr:colOff>
      <xdr:row>146</xdr:row>
      <xdr:rowOff>3445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1692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146</xdr:row>
      <xdr:rowOff>0</xdr:rowOff>
    </xdr:from>
    <xdr:to>
      <xdr:col>6</xdr:col>
      <xdr:colOff>2103610</xdr:colOff>
      <xdr:row>146</xdr:row>
      <xdr:rowOff>3445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1692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3414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255172</xdr:rowOff>
    </xdr:from>
    <xdr:to>
      <xdr:col>6</xdr:col>
      <xdr:colOff>2031982</xdr:colOff>
      <xdr:row>146</xdr:row>
      <xdr:rowOff>258616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9473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146</xdr:row>
      <xdr:rowOff>0</xdr:rowOff>
    </xdr:from>
    <xdr:to>
      <xdr:col>6</xdr:col>
      <xdr:colOff>2103610</xdr:colOff>
      <xdr:row>146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16921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146</xdr:row>
      <xdr:rowOff>0</xdr:rowOff>
    </xdr:from>
    <xdr:to>
      <xdr:col>6</xdr:col>
      <xdr:colOff>1911204</xdr:colOff>
      <xdr:row>146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16921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0</xdr:rowOff>
    </xdr:from>
    <xdr:to>
      <xdr:col>6</xdr:col>
      <xdr:colOff>2031982</xdr:colOff>
      <xdr:row>146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6921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146</xdr:row>
      <xdr:rowOff>255172</xdr:rowOff>
    </xdr:from>
    <xdr:to>
      <xdr:col>6</xdr:col>
      <xdr:colOff>2031982</xdr:colOff>
      <xdr:row>146</xdr:row>
      <xdr:rowOff>258616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19473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570379</xdr:colOff>
      <xdr:row>31</xdr:row>
      <xdr:rowOff>145677</xdr:rowOff>
    </xdr:from>
    <xdr:to>
      <xdr:col>6</xdr:col>
      <xdr:colOff>1919923</xdr:colOff>
      <xdr:row>31</xdr:row>
      <xdr:rowOff>149121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25820" y="9939618"/>
          <a:ext cx="5652603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36</xdr:row>
      <xdr:rowOff>0</xdr:rowOff>
    </xdr:from>
    <xdr:to>
      <xdr:col>6</xdr:col>
      <xdr:colOff>2103610</xdr:colOff>
      <xdr:row>36</xdr:row>
      <xdr:rowOff>3445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128492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36</xdr:row>
      <xdr:rowOff>0</xdr:rowOff>
    </xdr:from>
    <xdr:to>
      <xdr:col>6</xdr:col>
      <xdr:colOff>1911204</xdr:colOff>
      <xdr:row>36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28492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36</xdr:row>
      <xdr:rowOff>0</xdr:rowOff>
    </xdr:from>
    <xdr:to>
      <xdr:col>6</xdr:col>
      <xdr:colOff>1911204</xdr:colOff>
      <xdr:row>36</xdr:row>
      <xdr:rowOff>3415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28492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36</xdr:row>
      <xdr:rowOff>0</xdr:rowOff>
    </xdr:from>
    <xdr:to>
      <xdr:col>6</xdr:col>
      <xdr:colOff>1911204</xdr:colOff>
      <xdr:row>36</xdr:row>
      <xdr:rowOff>3414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28492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36</xdr:row>
      <xdr:rowOff>0</xdr:rowOff>
    </xdr:from>
    <xdr:to>
      <xdr:col>6</xdr:col>
      <xdr:colOff>1911204</xdr:colOff>
      <xdr:row>36</xdr:row>
      <xdr:rowOff>3415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128492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36</xdr:row>
      <xdr:rowOff>0</xdr:rowOff>
    </xdr:from>
    <xdr:to>
      <xdr:col>6</xdr:col>
      <xdr:colOff>2031982</xdr:colOff>
      <xdr:row>36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28492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36</xdr:row>
      <xdr:rowOff>255172</xdr:rowOff>
    </xdr:from>
    <xdr:to>
      <xdr:col>6</xdr:col>
      <xdr:colOff>2031982</xdr:colOff>
      <xdr:row>36</xdr:row>
      <xdr:rowOff>258616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31043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952499</xdr:colOff>
      <xdr:row>0</xdr:row>
      <xdr:rowOff>367392</xdr:rowOff>
    </xdr:from>
    <xdr:to>
      <xdr:col>5</xdr:col>
      <xdr:colOff>27215</xdr:colOff>
      <xdr:row>0</xdr:row>
      <xdr:rowOff>625014</xdr:rowOff>
    </xdr:to>
    <xdr:pic>
      <xdr:nvPicPr>
        <xdr:cNvPr id="158" name="그림 157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4" y="367392"/>
          <a:ext cx="1951266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857249</xdr:colOff>
      <xdr:row>36</xdr:row>
      <xdr:rowOff>394608</xdr:rowOff>
    </xdr:from>
    <xdr:to>
      <xdr:col>4</xdr:col>
      <xdr:colOff>1374322</xdr:colOff>
      <xdr:row>37</xdr:row>
      <xdr:rowOff>11457</xdr:rowOff>
    </xdr:to>
    <xdr:pic>
      <xdr:nvPicPr>
        <xdr:cNvPr id="159" name="그림 158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4" y="13243833"/>
          <a:ext cx="1955348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734786</xdr:colOff>
      <xdr:row>76</xdr:row>
      <xdr:rowOff>394607</xdr:rowOff>
    </xdr:from>
    <xdr:to>
      <xdr:col>4</xdr:col>
      <xdr:colOff>1251859</xdr:colOff>
      <xdr:row>77</xdr:row>
      <xdr:rowOff>11456</xdr:rowOff>
    </xdr:to>
    <xdr:pic>
      <xdr:nvPicPr>
        <xdr:cNvPr id="160" name="그림 159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7511" y="25502507"/>
          <a:ext cx="1955348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105</xdr:row>
      <xdr:rowOff>394608</xdr:rowOff>
    </xdr:from>
    <xdr:to>
      <xdr:col>4</xdr:col>
      <xdr:colOff>1374323</xdr:colOff>
      <xdr:row>106</xdr:row>
      <xdr:rowOff>11460</xdr:rowOff>
    </xdr:to>
    <xdr:pic>
      <xdr:nvPicPr>
        <xdr:cNvPr id="161" name="그림 160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37170633"/>
          <a:ext cx="1955348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843644</xdr:colOff>
      <xdr:row>146</xdr:row>
      <xdr:rowOff>367394</xdr:rowOff>
    </xdr:from>
    <xdr:to>
      <xdr:col>4</xdr:col>
      <xdr:colOff>1360717</xdr:colOff>
      <xdr:row>146</xdr:row>
      <xdr:rowOff>625016</xdr:rowOff>
    </xdr:to>
    <xdr:pic>
      <xdr:nvPicPr>
        <xdr:cNvPr id="162" name="그림 161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9" y="52059569"/>
          <a:ext cx="1955348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843643</xdr:colOff>
      <xdr:row>183</xdr:row>
      <xdr:rowOff>381000</xdr:rowOff>
    </xdr:from>
    <xdr:to>
      <xdr:col>4</xdr:col>
      <xdr:colOff>1360716</xdr:colOff>
      <xdr:row>183</xdr:row>
      <xdr:rowOff>629097</xdr:rowOff>
    </xdr:to>
    <xdr:pic>
      <xdr:nvPicPr>
        <xdr:cNvPr id="163" name="그림 162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8" y="67875150"/>
          <a:ext cx="1955348" cy="248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2" name="그림 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0</xdr:row>
      <xdr:rowOff>0</xdr:rowOff>
    </xdr:from>
    <xdr:to>
      <xdr:col>6</xdr:col>
      <xdr:colOff>2103610</xdr:colOff>
      <xdr:row>0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1005007</xdr:colOff>
      <xdr:row>63</xdr:row>
      <xdr:rowOff>0</xdr:rowOff>
    </xdr:from>
    <xdr:to>
      <xdr:col>6</xdr:col>
      <xdr:colOff>2471003</xdr:colOff>
      <xdr:row>63</xdr:row>
      <xdr:rowOff>3445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7732" y="20783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783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783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783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255172</xdr:rowOff>
    </xdr:from>
    <xdr:to>
      <xdr:col>6</xdr:col>
      <xdr:colOff>2031982</xdr:colOff>
      <xdr:row>63</xdr:row>
      <xdr:rowOff>258616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1038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63</xdr:row>
      <xdr:rowOff>0</xdr:rowOff>
    </xdr:from>
    <xdr:to>
      <xdr:col>6</xdr:col>
      <xdr:colOff>2103610</xdr:colOff>
      <xdr:row>63</xdr:row>
      <xdr:rowOff>3445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0783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3414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63</xdr:row>
      <xdr:rowOff>0</xdr:rowOff>
    </xdr:from>
    <xdr:to>
      <xdr:col>6</xdr:col>
      <xdr:colOff>1911204</xdr:colOff>
      <xdr:row>63</xdr:row>
      <xdr:rowOff>3415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0783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0</xdr:rowOff>
    </xdr:from>
    <xdr:to>
      <xdr:col>6</xdr:col>
      <xdr:colOff>2031982</xdr:colOff>
      <xdr:row>63</xdr:row>
      <xdr:rowOff>3444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0783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63</xdr:row>
      <xdr:rowOff>255172</xdr:rowOff>
    </xdr:from>
    <xdr:to>
      <xdr:col>6</xdr:col>
      <xdr:colOff>2031982</xdr:colOff>
      <xdr:row>63</xdr:row>
      <xdr:rowOff>258616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1038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97</xdr:row>
      <xdr:rowOff>0</xdr:rowOff>
    </xdr:from>
    <xdr:to>
      <xdr:col>6</xdr:col>
      <xdr:colOff>2103610</xdr:colOff>
      <xdr:row>97</xdr:row>
      <xdr:rowOff>3445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09943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3414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97</xdr:row>
      <xdr:rowOff>0</xdr:rowOff>
    </xdr:from>
    <xdr:to>
      <xdr:col>6</xdr:col>
      <xdr:colOff>2103610</xdr:colOff>
      <xdr:row>97</xdr:row>
      <xdr:rowOff>3445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09943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3414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97</xdr:row>
      <xdr:rowOff>0</xdr:rowOff>
    </xdr:from>
    <xdr:to>
      <xdr:col>6</xdr:col>
      <xdr:colOff>2103610</xdr:colOff>
      <xdr:row>97</xdr:row>
      <xdr:rowOff>3445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09943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3414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97</xdr:row>
      <xdr:rowOff>0</xdr:rowOff>
    </xdr:from>
    <xdr:to>
      <xdr:col>6</xdr:col>
      <xdr:colOff>2103610</xdr:colOff>
      <xdr:row>97</xdr:row>
      <xdr:rowOff>3445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09943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3414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255172</xdr:rowOff>
    </xdr:from>
    <xdr:to>
      <xdr:col>6</xdr:col>
      <xdr:colOff>2031982</xdr:colOff>
      <xdr:row>97</xdr:row>
      <xdr:rowOff>258616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2495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97</xdr:row>
      <xdr:rowOff>0</xdr:rowOff>
    </xdr:from>
    <xdr:to>
      <xdr:col>6</xdr:col>
      <xdr:colOff>2103610</xdr:colOff>
      <xdr:row>97</xdr:row>
      <xdr:rowOff>3445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09943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3414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97</xdr:row>
      <xdr:rowOff>0</xdr:rowOff>
    </xdr:from>
    <xdr:to>
      <xdr:col>6</xdr:col>
      <xdr:colOff>1911204</xdr:colOff>
      <xdr:row>97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09943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0</xdr:rowOff>
    </xdr:from>
    <xdr:to>
      <xdr:col>6</xdr:col>
      <xdr:colOff>2031982</xdr:colOff>
      <xdr:row>97</xdr:row>
      <xdr:rowOff>3444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09943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97</xdr:row>
      <xdr:rowOff>255172</xdr:rowOff>
    </xdr:from>
    <xdr:to>
      <xdr:col>6</xdr:col>
      <xdr:colOff>2031982</xdr:colOff>
      <xdr:row>97</xdr:row>
      <xdr:rowOff>258616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12495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168</xdr:row>
      <xdr:rowOff>0</xdr:rowOff>
    </xdr:from>
    <xdr:to>
      <xdr:col>6</xdr:col>
      <xdr:colOff>2103610</xdr:colOff>
      <xdr:row>168</xdr:row>
      <xdr:rowOff>3445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28066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3414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168</xdr:row>
      <xdr:rowOff>0</xdr:rowOff>
    </xdr:from>
    <xdr:to>
      <xdr:col>6</xdr:col>
      <xdr:colOff>2103610</xdr:colOff>
      <xdr:row>168</xdr:row>
      <xdr:rowOff>3445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28066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3414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168</xdr:row>
      <xdr:rowOff>0</xdr:rowOff>
    </xdr:from>
    <xdr:to>
      <xdr:col>6</xdr:col>
      <xdr:colOff>2103610</xdr:colOff>
      <xdr:row>168</xdr:row>
      <xdr:rowOff>3445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28066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3414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168</xdr:row>
      <xdr:rowOff>0</xdr:rowOff>
    </xdr:from>
    <xdr:to>
      <xdr:col>6</xdr:col>
      <xdr:colOff>2103610</xdr:colOff>
      <xdr:row>168</xdr:row>
      <xdr:rowOff>3445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28066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168</xdr:row>
      <xdr:rowOff>0</xdr:rowOff>
    </xdr:from>
    <xdr:to>
      <xdr:col>6</xdr:col>
      <xdr:colOff>2103610</xdr:colOff>
      <xdr:row>168</xdr:row>
      <xdr:rowOff>3445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28066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168</xdr:row>
      <xdr:rowOff>0</xdr:rowOff>
    </xdr:from>
    <xdr:to>
      <xdr:col>6</xdr:col>
      <xdr:colOff>1911204</xdr:colOff>
      <xdr:row>168</xdr:row>
      <xdr:rowOff>3415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28066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168</xdr:row>
      <xdr:rowOff>0</xdr:rowOff>
    </xdr:from>
    <xdr:to>
      <xdr:col>6</xdr:col>
      <xdr:colOff>2031982</xdr:colOff>
      <xdr:row>168</xdr:row>
      <xdr:rowOff>3444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28066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132</xdr:row>
      <xdr:rowOff>0</xdr:rowOff>
    </xdr:from>
    <xdr:to>
      <xdr:col>6</xdr:col>
      <xdr:colOff>2103610</xdr:colOff>
      <xdr:row>132</xdr:row>
      <xdr:rowOff>3445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6624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132</xdr:row>
      <xdr:rowOff>0</xdr:rowOff>
    </xdr:from>
    <xdr:to>
      <xdr:col>6</xdr:col>
      <xdr:colOff>2103610</xdr:colOff>
      <xdr:row>132</xdr:row>
      <xdr:rowOff>3445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6624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132</xdr:row>
      <xdr:rowOff>0</xdr:rowOff>
    </xdr:from>
    <xdr:to>
      <xdr:col>6</xdr:col>
      <xdr:colOff>2103610</xdr:colOff>
      <xdr:row>132</xdr:row>
      <xdr:rowOff>3445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6624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132</xdr:row>
      <xdr:rowOff>0</xdr:rowOff>
    </xdr:from>
    <xdr:to>
      <xdr:col>6</xdr:col>
      <xdr:colOff>2103610</xdr:colOff>
      <xdr:row>132</xdr:row>
      <xdr:rowOff>3445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6624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3414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255172</xdr:rowOff>
    </xdr:from>
    <xdr:to>
      <xdr:col>6</xdr:col>
      <xdr:colOff>2031982</xdr:colOff>
      <xdr:row>132</xdr:row>
      <xdr:rowOff>258616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917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132</xdr:row>
      <xdr:rowOff>0</xdr:rowOff>
    </xdr:from>
    <xdr:to>
      <xdr:col>6</xdr:col>
      <xdr:colOff>2103610</xdr:colOff>
      <xdr:row>132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26624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132</xdr:row>
      <xdr:rowOff>0</xdr:rowOff>
    </xdr:from>
    <xdr:to>
      <xdr:col>6</xdr:col>
      <xdr:colOff>1911204</xdr:colOff>
      <xdr:row>132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2662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0</xdr:rowOff>
    </xdr:from>
    <xdr:to>
      <xdr:col>6</xdr:col>
      <xdr:colOff>2031982</xdr:colOff>
      <xdr:row>132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662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132</xdr:row>
      <xdr:rowOff>255172</xdr:rowOff>
    </xdr:from>
    <xdr:to>
      <xdr:col>6</xdr:col>
      <xdr:colOff>2031982</xdr:colOff>
      <xdr:row>132</xdr:row>
      <xdr:rowOff>258616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2917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0</xdr:rowOff>
    </xdr:from>
    <xdr:to>
      <xdr:col>6</xdr:col>
      <xdr:colOff>2031982</xdr:colOff>
      <xdr:row>28</xdr:row>
      <xdr:rowOff>3444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896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28</xdr:row>
      <xdr:rowOff>0</xdr:rowOff>
    </xdr:from>
    <xdr:to>
      <xdr:col>6</xdr:col>
      <xdr:colOff>2103610</xdr:colOff>
      <xdr:row>28</xdr:row>
      <xdr:rowOff>3445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989647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896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3415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896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3414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89647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28</xdr:row>
      <xdr:rowOff>0</xdr:rowOff>
    </xdr:from>
    <xdr:to>
      <xdr:col>6</xdr:col>
      <xdr:colOff>1911204</xdr:colOff>
      <xdr:row>28</xdr:row>
      <xdr:rowOff>3415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89647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0</xdr:rowOff>
    </xdr:from>
    <xdr:to>
      <xdr:col>6</xdr:col>
      <xdr:colOff>2031982</xdr:colOff>
      <xdr:row>28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89647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28</xdr:row>
      <xdr:rowOff>255172</xdr:rowOff>
    </xdr:from>
    <xdr:to>
      <xdr:col>6</xdr:col>
      <xdr:colOff>2031982</xdr:colOff>
      <xdr:row>28</xdr:row>
      <xdr:rowOff>258616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1015164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952499</xdr:colOff>
      <xdr:row>0</xdr:row>
      <xdr:rowOff>367392</xdr:rowOff>
    </xdr:from>
    <xdr:to>
      <xdr:col>5</xdr:col>
      <xdr:colOff>27215</xdr:colOff>
      <xdr:row>0</xdr:row>
      <xdr:rowOff>625014</xdr:rowOff>
    </xdr:to>
    <xdr:pic>
      <xdr:nvPicPr>
        <xdr:cNvPr id="158" name="그림 157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4" y="367392"/>
          <a:ext cx="1951266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857249</xdr:colOff>
      <xdr:row>28</xdr:row>
      <xdr:rowOff>394608</xdr:rowOff>
    </xdr:from>
    <xdr:to>
      <xdr:col>4</xdr:col>
      <xdr:colOff>1374322</xdr:colOff>
      <xdr:row>29</xdr:row>
      <xdr:rowOff>11456</xdr:rowOff>
    </xdr:to>
    <xdr:pic>
      <xdr:nvPicPr>
        <xdr:cNvPr id="159" name="그림 158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4" y="10291083"/>
          <a:ext cx="1955348" cy="264549"/>
        </a:xfrm>
        <a:prstGeom prst="rect">
          <a:avLst/>
        </a:prstGeom>
      </xdr:spPr>
    </xdr:pic>
    <xdr:clientData/>
  </xdr:twoCellAnchor>
  <xdr:twoCellAnchor editAs="oneCell">
    <xdr:from>
      <xdr:col>3</xdr:col>
      <xdr:colOff>734786</xdr:colOff>
      <xdr:row>63</xdr:row>
      <xdr:rowOff>394607</xdr:rowOff>
    </xdr:from>
    <xdr:to>
      <xdr:col>4</xdr:col>
      <xdr:colOff>1251859</xdr:colOff>
      <xdr:row>64</xdr:row>
      <xdr:rowOff>11456</xdr:rowOff>
    </xdr:to>
    <xdr:pic>
      <xdr:nvPicPr>
        <xdr:cNvPr id="160" name="그림 159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7511" y="21178157"/>
          <a:ext cx="1955348" cy="26455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97</xdr:row>
      <xdr:rowOff>394608</xdr:rowOff>
    </xdr:from>
    <xdr:to>
      <xdr:col>4</xdr:col>
      <xdr:colOff>1374323</xdr:colOff>
      <xdr:row>98</xdr:row>
      <xdr:rowOff>11459</xdr:rowOff>
    </xdr:to>
    <xdr:pic>
      <xdr:nvPicPr>
        <xdr:cNvPr id="161" name="그림 160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31388958"/>
          <a:ext cx="1955348" cy="264550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843644</xdr:colOff>
      <xdr:row>132</xdr:row>
      <xdr:rowOff>367394</xdr:rowOff>
    </xdr:from>
    <xdr:to>
      <xdr:col>4</xdr:col>
      <xdr:colOff>1360717</xdr:colOff>
      <xdr:row>132</xdr:row>
      <xdr:rowOff>625016</xdr:rowOff>
    </xdr:to>
    <xdr:pic>
      <xdr:nvPicPr>
        <xdr:cNvPr id="162" name="그림 161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9" y="43029869"/>
          <a:ext cx="1955348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843643</xdr:colOff>
      <xdr:row>168</xdr:row>
      <xdr:rowOff>381000</xdr:rowOff>
    </xdr:from>
    <xdr:to>
      <xdr:col>4</xdr:col>
      <xdr:colOff>1360716</xdr:colOff>
      <xdr:row>168</xdr:row>
      <xdr:rowOff>629097</xdr:rowOff>
    </xdr:to>
    <xdr:pic>
      <xdr:nvPicPr>
        <xdr:cNvPr id="163" name="그림 162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06368" y="53187600"/>
          <a:ext cx="1955348" cy="2480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2" name="그림 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0</xdr:row>
      <xdr:rowOff>0</xdr:rowOff>
    </xdr:from>
    <xdr:to>
      <xdr:col>6</xdr:col>
      <xdr:colOff>2103610</xdr:colOff>
      <xdr:row>0</xdr:row>
      <xdr:rowOff>3445</xdr:rowOff>
    </xdr:to>
    <xdr:pic>
      <xdr:nvPicPr>
        <xdr:cNvPr id="3" name="그림 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4" name="그림 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5" name="그림 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3414</xdr:rowOff>
    </xdr:to>
    <xdr:pic>
      <xdr:nvPicPr>
        <xdr:cNvPr id="6" name="그림 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0</xdr:row>
      <xdr:rowOff>0</xdr:rowOff>
    </xdr:from>
    <xdr:to>
      <xdr:col>6</xdr:col>
      <xdr:colOff>1911204</xdr:colOff>
      <xdr:row>0</xdr:row>
      <xdr:rowOff>3415</xdr:rowOff>
    </xdr:to>
    <xdr:pic>
      <xdr:nvPicPr>
        <xdr:cNvPr id="7" name="그림 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0</xdr:rowOff>
    </xdr:from>
    <xdr:to>
      <xdr:col>6</xdr:col>
      <xdr:colOff>2031982</xdr:colOff>
      <xdr:row>0</xdr:row>
      <xdr:rowOff>3444</xdr:rowOff>
    </xdr:to>
    <xdr:pic>
      <xdr:nvPicPr>
        <xdr:cNvPr id="8" name="그림 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0</xdr:row>
      <xdr:rowOff>255172</xdr:rowOff>
    </xdr:from>
    <xdr:to>
      <xdr:col>6</xdr:col>
      <xdr:colOff>2031982</xdr:colOff>
      <xdr:row>0</xdr:row>
      <xdr:rowOff>258616</xdr:rowOff>
    </xdr:to>
    <xdr:pic>
      <xdr:nvPicPr>
        <xdr:cNvPr id="9" name="그림 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5517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1005007</xdr:colOff>
      <xdr:row>74</xdr:row>
      <xdr:rowOff>0</xdr:rowOff>
    </xdr:from>
    <xdr:to>
      <xdr:col>6</xdr:col>
      <xdr:colOff>2471003</xdr:colOff>
      <xdr:row>74</xdr:row>
      <xdr:rowOff>3445</xdr:rowOff>
    </xdr:to>
    <xdr:pic>
      <xdr:nvPicPr>
        <xdr:cNvPr id="10" name="그림 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67732" y="22307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1" name="그림 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2" name="그림 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3" name="그림 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4" name="그림 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5" name="그림 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6" name="그림 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7" name="그림 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2307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8" name="그림 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9" name="그림 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20" name="그림 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21" name="그림 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22" name="그림 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23" name="그림 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24" name="그림 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2307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25" name="그림 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26" name="그림 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27" name="그림 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28" name="그림 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29" name="그림 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30" name="그림 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31" name="그림 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2307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32" name="그림 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33" name="그림 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34" name="그림 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35" name="그림 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36" name="그림 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37" name="그림 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562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38" name="그림 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223075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39" name="그림 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40" name="그림 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41" name="그림 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42" name="그림 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223075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43" name="그림 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3075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44" name="그림 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225627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45" name="그림 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2204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46" name="그림 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47" name="그림 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48" name="그림 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49" name="그림 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50" name="그림 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51" name="그림 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52" name="그림 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2204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53" name="그림 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54" name="그림 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55" name="그림 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56" name="그림 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57" name="그림 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58" name="그림 5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59" name="그림 5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2204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60" name="그림 5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61" name="그림 6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62" name="그림 6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63" name="그림 6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64" name="그림 6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65" name="그림 6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66" name="그림 6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2204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67" name="그림 6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68" name="그림 6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69" name="그림 6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70" name="그림 6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71" name="그림 7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72" name="그림 7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4591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73" name="그림 7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322040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74" name="그림 7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75" name="그림 7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76" name="그림 7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77" name="그림 7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322040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78" name="그림 7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2040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79" name="그림 7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324591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80" name="그림 7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52450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81" name="그림 8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82" name="그림 8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83" name="그림 8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84" name="그림 8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85" name="그림 8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86" name="그림 8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87" name="그림 8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52450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88" name="그림 8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89" name="그림 8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90" name="그림 8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91" name="그림 9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92" name="그림 9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93" name="그림 9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94" name="그림 9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52450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95" name="그림 9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96" name="그림 9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97" name="그림 9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98" name="그림 9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99" name="그림 9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00" name="그림 9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01" name="그림 10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52450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02" name="그림 10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03" name="그림 10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04" name="그림 10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05" name="그림 10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06" name="그림 10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07" name="그림 10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08" name="그림 10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5524500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09" name="그림 10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10" name="그림 10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11" name="그림 11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12" name="그림 11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5524500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13" name="그림 11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14" name="그림 11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5524500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15" name="그림 11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3872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16" name="그림 11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17" name="그림 11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18" name="그림 11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19" name="그림 11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20" name="그림 11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21" name="그림 12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22" name="그림 12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3872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23" name="그림 12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24" name="그림 12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25" name="그림 12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26" name="그림 12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27" name="그림 12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28" name="그림 12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29" name="그림 12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3872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30" name="그림 12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31" name="그림 13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32" name="그림 13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33" name="그림 13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34" name="그림 13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35" name="그림 13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36" name="그림 13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3872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37" name="그림 13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38" name="그림 13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39" name="그림 13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40" name="그림 13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41" name="그림 14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42" name="그림 14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41273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74</xdr:row>
      <xdr:rowOff>0</xdr:rowOff>
    </xdr:from>
    <xdr:to>
      <xdr:col>6</xdr:col>
      <xdr:colOff>2103610</xdr:colOff>
      <xdr:row>74</xdr:row>
      <xdr:rowOff>3445</xdr:rowOff>
    </xdr:to>
    <xdr:pic>
      <xdr:nvPicPr>
        <xdr:cNvPr id="143" name="그림 14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43872150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44" name="그림 14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45" name="그림 14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3414</xdr:rowOff>
    </xdr:to>
    <xdr:pic>
      <xdr:nvPicPr>
        <xdr:cNvPr id="146" name="그림 14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74</xdr:row>
      <xdr:rowOff>0</xdr:rowOff>
    </xdr:from>
    <xdr:to>
      <xdr:col>6</xdr:col>
      <xdr:colOff>1911204</xdr:colOff>
      <xdr:row>74</xdr:row>
      <xdr:rowOff>3415</xdr:rowOff>
    </xdr:to>
    <xdr:pic>
      <xdr:nvPicPr>
        <xdr:cNvPr id="147" name="그림 14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43872150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48" name="그림 147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3872150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74</xdr:row>
      <xdr:rowOff>0</xdr:rowOff>
    </xdr:from>
    <xdr:to>
      <xdr:col>6</xdr:col>
      <xdr:colOff>2031982</xdr:colOff>
      <xdr:row>74</xdr:row>
      <xdr:rowOff>3444</xdr:rowOff>
    </xdr:to>
    <xdr:pic>
      <xdr:nvPicPr>
        <xdr:cNvPr id="149" name="그림 148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44127322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34</xdr:row>
      <xdr:rowOff>0</xdr:rowOff>
    </xdr:from>
    <xdr:to>
      <xdr:col>6</xdr:col>
      <xdr:colOff>2031982</xdr:colOff>
      <xdr:row>34</xdr:row>
      <xdr:rowOff>3444</xdr:rowOff>
    </xdr:to>
    <xdr:pic>
      <xdr:nvPicPr>
        <xdr:cNvPr id="150" name="그림 149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3059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637614</xdr:colOff>
      <xdr:row>34</xdr:row>
      <xdr:rowOff>0</xdr:rowOff>
    </xdr:from>
    <xdr:to>
      <xdr:col>6</xdr:col>
      <xdr:colOff>2103610</xdr:colOff>
      <xdr:row>34</xdr:row>
      <xdr:rowOff>3445</xdr:rowOff>
    </xdr:to>
    <xdr:pic>
      <xdr:nvPicPr>
        <xdr:cNvPr id="151" name="그림 150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00339" y="9305925"/>
          <a:ext cx="5780821" cy="344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34</xdr:row>
      <xdr:rowOff>0</xdr:rowOff>
    </xdr:from>
    <xdr:to>
      <xdr:col>6</xdr:col>
      <xdr:colOff>1911204</xdr:colOff>
      <xdr:row>34</xdr:row>
      <xdr:rowOff>3415</xdr:rowOff>
    </xdr:to>
    <xdr:pic>
      <xdr:nvPicPr>
        <xdr:cNvPr id="152" name="그림 151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3059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34</xdr:row>
      <xdr:rowOff>0</xdr:rowOff>
    </xdr:from>
    <xdr:to>
      <xdr:col>6</xdr:col>
      <xdr:colOff>1911204</xdr:colOff>
      <xdr:row>34</xdr:row>
      <xdr:rowOff>3415</xdr:rowOff>
    </xdr:to>
    <xdr:pic>
      <xdr:nvPicPr>
        <xdr:cNvPr id="153" name="그림 152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3059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34</xdr:row>
      <xdr:rowOff>0</xdr:rowOff>
    </xdr:from>
    <xdr:to>
      <xdr:col>6</xdr:col>
      <xdr:colOff>1911204</xdr:colOff>
      <xdr:row>34</xdr:row>
      <xdr:rowOff>3414</xdr:rowOff>
    </xdr:to>
    <xdr:pic>
      <xdr:nvPicPr>
        <xdr:cNvPr id="154" name="그림 153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305925"/>
          <a:ext cx="5521182" cy="3414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704847</xdr:colOff>
      <xdr:row>34</xdr:row>
      <xdr:rowOff>0</xdr:rowOff>
    </xdr:from>
    <xdr:to>
      <xdr:col>6</xdr:col>
      <xdr:colOff>1911204</xdr:colOff>
      <xdr:row>34</xdr:row>
      <xdr:rowOff>3415</xdr:rowOff>
    </xdr:to>
    <xdr:pic>
      <xdr:nvPicPr>
        <xdr:cNvPr id="155" name="그림 154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67572" y="9305925"/>
          <a:ext cx="5521182" cy="3415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34</xdr:row>
      <xdr:rowOff>0</xdr:rowOff>
    </xdr:from>
    <xdr:to>
      <xdr:col>6</xdr:col>
      <xdr:colOff>2031982</xdr:colOff>
      <xdr:row>34</xdr:row>
      <xdr:rowOff>3444</xdr:rowOff>
    </xdr:to>
    <xdr:pic>
      <xdr:nvPicPr>
        <xdr:cNvPr id="156" name="그림 155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305925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682438</xdr:colOff>
      <xdr:row>34</xdr:row>
      <xdr:rowOff>255172</xdr:rowOff>
    </xdr:from>
    <xdr:to>
      <xdr:col>6</xdr:col>
      <xdr:colOff>2031982</xdr:colOff>
      <xdr:row>34</xdr:row>
      <xdr:rowOff>258616</xdr:rowOff>
    </xdr:to>
    <xdr:pic>
      <xdr:nvPicPr>
        <xdr:cNvPr id="157" name="그림 156" descr="투명로고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45163" y="9561097"/>
          <a:ext cx="5664369" cy="3444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952499</xdr:colOff>
      <xdr:row>0</xdr:row>
      <xdr:rowOff>367392</xdr:rowOff>
    </xdr:from>
    <xdr:to>
      <xdr:col>5</xdr:col>
      <xdr:colOff>27215</xdr:colOff>
      <xdr:row>0</xdr:row>
      <xdr:rowOff>625014</xdr:rowOff>
    </xdr:to>
    <xdr:pic>
      <xdr:nvPicPr>
        <xdr:cNvPr id="158" name="그림 157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5224" y="367392"/>
          <a:ext cx="1951266" cy="25762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857249</xdr:colOff>
      <xdr:row>34</xdr:row>
      <xdr:rowOff>394608</xdr:rowOff>
    </xdr:from>
    <xdr:to>
      <xdr:col>4</xdr:col>
      <xdr:colOff>1374322</xdr:colOff>
      <xdr:row>35</xdr:row>
      <xdr:rowOff>11457</xdr:rowOff>
    </xdr:to>
    <xdr:pic>
      <xdr:nvPicPr>
        <xdr:cNvPr id="159" name="그림 158" descr="투명로고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4" y="9700533"/>
          <a:ext cx="1955348" cy="26454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1074964</xdr:colOff>
      <xdr:row>0</xdr:row>
      <xdr:rowOff>394607</xdr:rowOff>
    </xdr:from>
    <xdr:to>
      <xdr:col>5</xdr:col>
      <xdr:colOff>381001</xdr:colOff>
      <xdr:row>1</xdr:row>
      <xdr:rowOff>2288</xdr:rowOff>
    </xdr:to>
    <xdr:pic>
      <xdr:nvPicPr>
        <xdr:cNvPr id="3" name="그림 2" descr="투명로고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9964" y="394607"/>
          <a:ext cx="1959430" cy="2576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884464</xdr:colOff>
      <xdr:row>0</xdr:row>
      <xdr:rowOff>381000</xdr:rowOff>
    </xdr:from>
    <xdr:to>
      <xdr:col>5</xdr:col>
      <xdr:colOff>190501</xdr:colOff>
      <xdr:row>0</xdr:row>
      <xdr:rowOff>638622</xdr:rowOff>
    </xdr:to>
    <xdr:pic>
      <xdr:nvPicPr>
        <xdr:cNvPr id="4" name="그림 3" descr="투명로고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9464" y="381000"/>
          <a:ext cx="1959430" cy="257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tabSelected="1" view="pageBreakPreview" zoomScale="115" zoomScaleSheetLayoutView="115" workbookViewId="0">
      <selection activeCell="B2" sqref="B2:I7"/>
    </sheetView>
  </sheetViews>
  <sheetFormatPr defaultRowHeight="16.5" x14ac:dyDescent="0.3"/>
  <sheetData>
    <row r="2" spans="1:10" x14ac:dyDescent="0.3">
      <c r="B2" s="137" t="s">
        <v>239</v>
      </c>
      <c r="C2" s="138"/>
      <c r="D2" s="138"/>
      <c r="E2" s="138"/>
      <c r="F2" s="138"/>
      <c r="G2" s="138"/>
      <c r="H2" s="138"/>
      <c r="I2" s="138"/>
    </row>
    <row r="3" spans="1:10" x14ac:dyDescent="0.3">
      <c r="B3" s="138"/>
      <c r="C3" s="138"/>
      <c r="D3" s="138"/>
      <c r="E3" s="138"/>
      <c r="F3" s="138"/>
      <c r="G3" s="138"/>
      <c r="H3" s="138"/>
      <c r="I3" s="138"/>
    </row>
    <row r="4" spans="1:10" x14ac:dyDescent="0.3">
      <c r="B4" s="138"/>
      <c r="C4" s="138"/>
      <c r="D4" s="138"/>
      <c r="E4" s="138"/>
      <c r="F4" s="138"/>
      <c r="G4" s="138"/>
      <c r="H4" s="138"/>
      <c r="I4" s="138"/>
    </row>
    <row r="5" spans="1:10" x14ac:dyDescent="0.3">
      <c r="B5" s="138"/>
      <c r="C5" s="138"/>
      <c r="D5" s="138"/>
      <c r="E5" s="138"/>
      <c r="F5" s="138"/>
      <c r="G5" s="138"/>
      <c r="H5" s="138"/>
      <c r="I5" s="138"/>
    </row>
    <row r="6" spans="1:10" x14ac:dyDescent="0.3">
      <c r="B6" s="138"/>
      <c r="C6" s="138"/>
      <c r="D6" s="138"/>
      <c r="E6" s="138"/>
      <c r="F6" s="138"/>
      <c r="G6" s="138"/>
      <c r="H6" s="138"/>
      <c r="I6" s="138"/>
    </row>
    <row r="7" spans="1:10" x14ac:dyDescent="0.3">
      <c r="B7" s="138"/>
      <c r="C7" s="138"/>
      <c r="D7" s="138"/>
      <c r="E7" s="138"/>
      <c r="F7" s="138"/>
      <c r="G7" s="138"/>
      <c r="H7" s="138"/>
      <c r="I7" s="138"/>
    </row>
    <row r="9" spans="1:10" x14ac:dyDescent="0.3">
      <c r="A9" s="139" t="s">
        <v>9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x14ac:dyDescent="0.3">
      <c r="A10" s="140"/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0" x14ac:dyDescent="0.3">
      <c r="A11" s="140"/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x14ac:dyDescent="0.3">
      <c r="A12" s="140"/>
      <c r="B12" s="140"/>
      <c r="C12" s="140"/>
      <c r="D12" s="140"/>
      <c r="E12" s="140"/>
      <c r="F12" s="140"/>
      <c r="G12" s="140"/>
      <c r="H12" s="140"/>
      <c r="I12" s="140"/>
      <c r="J12" s="140"/>
    </row>
    <row r="13" spans="1:10" x14ac:dyDescent="0.3">
      <c r="A13" s="140"/>
      <c r="B13" s="140"/>
      <c r="C13" s="140"/>
      <c r="D13" s="140"/>
      <c r="E13" s="140"/>
      <c r="F13" s="140"/>
      <c r="G13" s="140"/>
      <c r="H13" s="140"/>
      <c r="I13" s="140"/>
      <c r="J13" s="140"/>
    </row>
    <row r="14" spans="1:10" x14ac:dyDescent="0.3">
      <c r="A14" s="140"/>
      <c r="B14" s="140"/>
      <c r="C14" s="140"/>
      <c r="D14" s="140"/>
      <c r="E14" s="140"/>
      <c r="F14" s="140"/>
      <c r="G14" s="140"/>
      <c r="H14" s="140"/>
      <c r="I14" s="140"/>
      <c r="J14" s="140"/>
    </row>
    <row r="15" spans="1:10" x14ac:dyDescent="0.3">
      <c r="A15" s="140"/>
      <c r="B15" s="140"/>
      <c r="C15" s="140"/>
      <c r="D15" s="140"/>
      <c r="E15" s="140"/>
      <c r="F15" s="140"/>
      <c r="G15" s="140"/>
      <c r="H15" s="140"/>
      <c r="I15" s="140"/>
      <c r="J15" s="140"/>
    </row>
    <row r="30" spans="3:8" x14ac:dyDescent="0.3">
      <c r="C30" s="141"/>
      <c r="D30" s="141"/>
      <c r="E30" s="141"/>
      <c r="F30" s="141"/>
      <c r="G30" s="141"/>
      <c r="H30" s="141"/>
    </row>
    <row r="31" spans="3:8" x14ac:dyDescent="0.3">
      <c r="C31" s="141"/>
      <c r="D31" s="141"/>
      <c r="E31" s="141"/>
      <c r="F31" s="141"/>
      <c r="G31" s="141"/>
      <c r="H31" s="141"/>
    </row>
    <row r="32" spans="3:8" x14ac:dyDescent="0.3">
      <c r="C32" s="141"/>
      <c r="D32" s="141"/>
      <c r="E32" s="141"/>
      <c r="F32" s="141"/>
      <c r="G32" s="141"/>
      <c r="H32" s="141"/>
    </row>
    <row r="33" spans="3:8" x14ac:dyDescent="0.3">
      <c r="C33" s="141"/>
      <c r="D33" s="141"/>
      <c r="E33" s="141"/>
      <c r="F33" s="141"/>
      <c r="G33" s="141"/>
      <c r="H33" s="141"/>
    </row>
  </sheetData>
  <mergeCells count="3">
    <mergeCell ref="B2:I7"/>
    <mergeCell ref="A9:J15"/>
    <mergeCell ref="C30:H33"/>
  </mergeCells>
  <phoneticPr fontId="1" type="noConversion"/>
  <pageMargins left="0.7" right="0.7" top="0.75" bottom="0.75" header="0.3" footer="0.3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BreakPreview" zoomScale="85" zoomScaleNormal="70" zoomScaleSheetLayoutView="85" workbookViewId="0">
      <selection sqref="A1:G1"/>
    </sheetView>
  </sheetViews>
  <sheetFormatPr defaultRowHeight="16.5" x14ac:dyDescent="0.3"/>
  <cols>
    <col min="1" max="1" width="16.375" style="26" customWidth="1"/>
    <col min="2" max="2" width="34.875" style="26" customWidth="1"/>
    <col min="3" max="3" width="34.875" style="104" customWidth="1"/>
    <col min="4" max="4" width="18.875" style="104" customWidth="1"/>
    <col min="5" max="6" width="18.875" style="26" customWidth="1"/>
    <col min="7" max="7" width="77.375" style="26" customWidth="1"/>
    <col min="8" max="16384" width="9" style="26"/>
  </cols>
  <sheetData>
    <row r="1" spans="1:7" ht="51" customHeight="1" x14ac:dyDescent="0.3">
      <c r="A1" s="155" t="s">
        <v>240</v>
      </c>
      <c r="B1" s="155"/>
      <c r="C1" s="155"/>
      <c r="D1" s="155"/>
      <c r="E1" s="155"/>
      <c r="F1" s="155"/>
      <c r="G1" s="155"/>
    </row>
    <row r="2" spans="1:7" ht="40.5" customHeight="1" x14ac:dyDescent="0.3">
      <c r="A2" s="157">
        <v>44683</v>
      </c>
      <c r="B2" s="157"/>
      <c r="C2" s="6" t="s">
        <v>4</v>
      </c>
      <c r="D2" s="3" t="s">
        <v>10</v>
      </c>
      <c r="E2" s="4" t="s">
        <v>13</v>
      </c>
      <c r="F2" s="159" t="s">
        <v>7</v>
      </c>
      <c r="G2" s="111" t="s">
        <v>335</v>
      </c>
    </row>
    <row r="3" spans="1:7" ht="30" customHeight="1" x14ac:dyDescent="0.3">
      <c r="A3" s="157"/>
      <c r="B3" s="157"/>
      <c r="C3" s="6" t="s">
        <v>6</v>
      </c>
      <c r="D3" s="110">
        <v>10</v>
      </c>
      <c r="E3" s="110">
        <v>7</v>
      </c>
      <c r="F3" s="159"/>
      <c r="G3" s="160" t="s">
        <v>8</v>
      </c>
    </row>
    <row r="4" spans="1:7" ht="30" customHeight="1" x14ac:dyDescent="0.3">
      <c r="A4" s="157"/>
      <c r="B4" s="157"/>
      <c r="C4" s="6" t="s">
        <v>5</v>
      </c>
      <c r="D4" s="110">
        <v>0</v>
      </c>
      <c r="E4" s="5"/>
      <c r="F4" s="159"/>
      <c r="G4" s="160"/>
    </row>
    <row r="5" spans="1:7" ht="23.25" customHeight="1" x14ac:dyDescent="0.3">
      <c r="A5" s="107" t="s">
        <v>0</v>
      </c>
      <c r="B5" s="107" t="s">
        <v>1</v>
      </c>
      <c r="C5" s="107" t="s">
        <v>2</v>
      </c>
      <c r="D5" s="107" t="s">
        <v>15</v>
      </c>
      <c r="E5" s="107" t="s">
        <v>16</v>
      </c>
      <c r="F5" s="107" t="s">
        <v>17</v>
      </c>
      <c r="G5" s="107" t="s">
        <v>3</v>
      </c>
    </row>
    <row r="6" spans="1:7" ht="23.25" customHeight="1" x14ac:dyDescent="0.3">
      <c r="A6" s="145" t="s">
        <v>25</v>
      </c>
      <c r="B6" s="169" t="s">
        <v>244</v>
      </c>
      <c r="C6" s="112" t="s">
        <v>157</v>
      </c>
      <c r="D6" s="8">
        <v>20</v>
      </c>
      <c r="E6" s="13">
        <f>$E$3</f>
        <v>7</v>
      </c>
      <c r="F6" s="9">
        <f>D6*E6</f>
        <v>140</v>
      </c>
      <c r="G6" s="170" t="s">
        <v>250</v>
      </c>
    </row>
    <row r="7" spans="1:7" ht="23.25" customHeight="1" x14ac:dyDescent="0.3">
      <c r="A7" s="145"/>
      <c r="B7" s="169"/>
      <c r="C7" s="112" t="s">
        <v>159</v>
      </c>
      <c r="D7" s="8">
        <v>0.5</v>
      </c>
      <c r="E7" s="13">
        <f>$E$3</f>
        <v>7</v>
      </c>
      <c r="F7" s="9">
        <f>D7*E7</f>
        <v>3.5</v>
      </c>
      <c r="G7" s="170"/>
    </row>
    <row r="8" spans="1:7" ht="23.25" customHeight="1" x14ac:dyDescent="0.3">
      <c r="A8" s="145"/>
      <c r="B8" s="169"/>
      <c r="C8" s="112" t="s">
        <v>249</v>
      </c>
      <c r="D8" s="8">
        <v>10</v>
      </c>
      <c r="E8" s="13">
        <f>$E$3</f>
        <v>7</v>
      </c>
      <c r="F8" s="9">
        <f>D8*E8</f>
        <v>70</v>
      </c>
      <c r="G8" s="170"/>
    </row>
    <row r="9" spans="1:7" ht="23.25" customHeight="1" x14ac:dyDescent="0.3">
      <c r="A9" s="145"/>
      <c r="B9" s="169"/>
      <c r="C9" s="112" t="s">
        <v>65</v>
      </c>
      <c r="D9" s="8">
        <v>5</v>
      </c>
      <c r="E9" s="13">
        <f>$E$3</f>
        <v>7</v>
      </c>
      <c r="F9" s="9">
        <f>D9*E9</f>
        <v>35</v>
      </c>
      <c r="G9" s="170"/>
    </row>
    <row r="10" spans="1:7" ht="23.25" customHeight="1" x14ac:dyDescent="0.3">
      <c r="A10" s="145" t="s">
        <v>10</v>
      </c>
      <c r="B10" s="106" t="s">
        <v>28</v>
      </c>
      <c r="C10" s="79" t="s">
        <v>34</v>
      </c>
      <c r="D10" s="55">
        <v>35.700000000000003</v>
      </c>
      <c r="E10" s="13">
        <f>$D$3+$D$4</f>
        <v>10</v>
      </c>
      <c r="F10" s="13">
        <f>D10*$D$3+D10*2.1*$D$4</f>
        <v>357</v>
      </c>
      <c r="G10" s="120" t="s">
        <v>48</v>
      </c>
    </row>
    <row r="11" spans="1:7" ht="23.25" customHeight="1" x14ac:dyDescent="0.3">
      <c r="A11" s="145"/>
      <c r="B11" s="148" t="s">
        <v>245</v>
      </c>
      <c r="C11" s="48" t="s">
        <v>251</v>
      </c>
      <c r="D11" s="48" t="s">
        <v>252</v>
      </c>
      <c r="E11" s="80">
        <f t="shared" ref="E11:E33" si="0">$D$3+$D$4</f>
        <v>10</v>
      </c>
      <c r="F11" s="13">
        <f t="shared" ref="F11:F33" si="1">D11*$D$3+D11*2.1*$D$4</f>
        <v>96</v>
      </c>
      <c r="G11" s="147" t="s">
        <v>257</v>
      </c>
    </row>
    <row r="12" spans="1:7" ht="23.25" customHeight="1" x14ac:dyDescent="0.3">
      <c r="A12" s="145"/>
      <c r="B12" s="148"/>
      <c r="C12" s="48" t="s">
        <v>104</v>
      </c>
      <c r="D12" s="48" t="s">
        <v>253</v>
      </c>
      <c r="E12" s="80">
        <f t="shared" si="0"/>
        <v>10</v>
      </c>
      <c r="F12" s="13">
        <f t="shared" si="1"/>
        <v>25.6</v>
      </c>
      <c r="G12" s="147" t="s">
        <v>81</v>
      </c>
    </row>
    <row r="13" spans="1:7" ht="23.25" customHeight="1" x14ac:dyDescent="0.3">
      <c r="A13" s="145"/>
      <c r="B13" s="148"/>
      <c r="C13" s="48" t="s">
        <v>41</v>
      </c>
      <c r="D13" s="48" t="s">
        <v>254</v>
      </c>
      <c r="E13" s="80">
        <f t="shared" si="0"/>
        <v>10</v>
      </c>
      <c r="F13" s="13">
        <f t="shared" si="1"/>
        <v>19.2</v>
      </c>
      <c r="G13" s="147"/>
    </row>
    <row r="14" spans="1:7" ht="23.25" customHeight="1" x14ac:dyDescent="0.3">
      <c r="A14" s="145"/>
      <c r="B14" s="148"/>
      <c r="C14" s="48" t="s">
        <v>83</v>
      </c>
      <c r="D14" s="48" t="s">
        <v>255</v>
      </c>
      <c r="E14" s="80">
        <f t="shared" si="0"/>
        <v>10</v>
      </c>
      <c r="F14" s="13">
        <f t="shared" si="1"/>
        <v>12.8</v>
      </c>
      <c r="G14" s="147"/>
    </row>
    <row r="15" spans="1:7" ht="23.25" customHeight="1" x14ac:dyDescent="0.3">
      <c r="A15" s="145"/>
      <c r="B15" s="148"/>
      <c r="C15" s="48" t="s">
        <v>80</v>
      </c>
      <c r="D15" s="48" t="s">
        <v>256</v>
      </c>
      <c r="E15" s="80">
        <f t="shared" si="0"/>
        <v>10</v>
      </c>
      <c r="F15" s="13">
        <f t="shared" si="1"/>
        <v>3.2</v>
      </c>
      <c r="G15" s="147" t="s">
        <v>81</v>
      </c>
    </row>
    <row r="16" spans="1:7" ht="23.25" customHeight="1" x14ac:dyDescent="0.3">
      <c r="A16" s="145"/>
      <c r="B16" s="165" t="s">
        <v>246</v>
      </c>
      <c r="C16" s="48" t="s">
        <v>95</v>
      </c>
      <c r="D16" s="48" t="s">
        <v>258</v>
      </c>
      <c r="E16" s="80">
        <f t="shared" si="0"/>
        <v>10</v>
      </c>
      <c r="F16" s="13">
        <f t="shared" si="1"/>
        <v>256</v>
      </c>
      <c r="G16" s="147" t="s">
        <v>264</v>
      </c>
    </row>
    <row r="17" spans="1:7" ht="23.25" customHeight="1" x14ac:dyDescent="0.3">
      <c r="A17" s="145"/>
      <c r="B17" s="165"/>
      <c r="C17" s="48" t="s">
        <v>92</v>
      </c>
      <c r="D17" s="48" t="s">
        <v>259</v>
      </c>
      <c r="E17" s="80">
        <f t="shared" si="0"/>
        <v>10</v>
      </c>
      <c r="F17" s="13">
        <f t="shared" si="1"/>
        <v>64</v>
      </c>
      <c r="G17" s="147"/>
    </row>
    <row r="18" spans="1:7" ht="23.25" customHeight="1" x14ac:dyDescent="0.3">
      <c r="A18" s="145"/>
      <c r="B18" s="165"/>
      <c r="C18" s="48" t="s">
        <v>93</v>
      </c>
      <c r="D18" s="48" t="s">
        <v>260</v>
      </c>
      <c r="E18" s="80">
        <f t="shared" si="0"/>
        <v>10</v>
      </c>
      <c r="F18" s="13">
        <f t="shared" si="1"/>
        <v>32</v>
      </c>
      <c r="G18" s="147"/>
    </row>
    <row r="19" spans="1:7" ht="23.25" customHeight="1" x14ac:dyDescent="0.3">
      <c r="A19" s="145"/>
      <c r="B19" s="165"/>
      <c r="C19" s="48" t="s">
        <v>44</v>
      </c>
      <c r="D19" s="48" t="s">
        <v>260</v>
      </c>
      <c r="E19" s="80">
        <f t="shared" si="0"/>
        <v>10</v>
      </c>
      <c r="F19" s="13">
        <f t="shared" si="1"/>
        <v>32</v>
      </c>
      <c r="G19" s="147"/>
    </row>
    <row r="20" spans="1:7" ht="23.25" customHeight="1" x14ac:dyDescent="0.3">
      <c r="A20" s="145"/>
      <c r="B20" s="165"/>
      <c r="C20" s="48" t="s">
        <v>41</v>
      </c>
      <c r="D20" s="48" t="s">
        <v>260</v>
      </c>
      <c r="E20" s="80">
        <f t="shared" si="0"/>
        <v>10</v>
      </c>
      <c r="F20" s="13">
        <f t="shared" si="1"/>
        <v>32</v>
      </c>
      <c r="G20" s="147"/>
    </row>
    <row r="21" spans="1:7" ht="23.25" customHeight="1" x14ac:dyDescent="0.3">
      <c r="A21" s="145"/>
      <c r="B21" s="165"/>
      <c r="C21" s="48" t="s">
        <v>79</v>
      </c>
      <c r="D21" s="48" t="s">
        <v>255</v>
      </c>
      <c r="E21" s="80">
        <f t="shared" si="0"/>
        <v>10</v>
      </c>
      <c r="F21" s="13">
        <f t="shared" si="1"/>
        <v>12.8</v>
      </c>
      <c r="G21" s="147"/>
    </row>
    <row r="22" spans="1:7" ht="23.25" customHeight="1" x14ac:dyDescent="0.3">
      <c r="A22" s="145"/>
      <c r="B22" s="165"/>
      <c r="C22" s="48" t="s">
        <v>132</v>
      </c>
      <c r="D22" s="48" t="s">
        <v>261</v>
      </c>
      <c r="E22" s="80">
        <f t="shared" si="0"/>
        <v>10</v>
      </c>
      <c r="F22" s="13">
        <f t="shared" si="1"/>
        <v>6.4</v>
      </c>
      <c r="G22" s="147"/>
    </row>
    <row r="23" spans="1:7" ht="23.25" customHeight="1" x14ac:dyDescent="0.3">
      <c r="A23" s="145"/>
      <c r="B23" s="165"/>
      <c r="C23" s="48" t="s">
        <v>80</v>
      </c>
      <c r="D23" s="48" t="s">
        <v>261</v>
      </c>
      <c r="E23" s="80">
        <f t="shared" si="0"/>
        <v>10</v>
      </c>
      <c r="F23" s="13">
        <f t="shared" si="1"/>
        <v>6.4</v>
      </c>
      <c r="G23" s="147"/>
    </row>
    <row r="24" spans="1:7" ht="23.25" customHeight="1" x14ac:dyDescent="0.3">
      <c r="A24" s="145"/>
      <c r="B24" s="165"/>
      <c r="C24" s="48" t="s">
        <v>105</v>
      </c>
      <c r="D24" s="48" t="s">
        <v>261</v>
      </c>
      <c r="E24" s="80">
        <f t="shared" si="0"/>
        <v>10</v>
      </c>
      <c r="F24" s="13">
        <f t="shared" si="1"/>
        <v>6.4</v>
      </c>
      <c r="G24" s="147"/>
    </row>
    <row r="25" spans="1:7" ht="23.25" customHeight="1" x14ac:dyDescent="0.3">
      <c r="A25" s="145"/>
      <c r="B25" s="165"/>
      <c r="C25" s="48" t="s">
        <v>97</v>
      </c>
      <c r="D25" s="48" t="s">
        <v>262</v>
      </c>
      <c r="E25" s="80">
        <f t="shared" si="0"/>
        <v>10</v>
      </c>
      <c r="F25" s="13">
        <f t="shared" si="1"/>
        <v>1.3</v>
      </c>
      <c r="G25" s="147" t="s">
        <v>81</v>
      </c>
    </row>
    <row r="26" spans="1:7" ht="23.25" customHeight="1" x14ac:dyDescent="0.3">
      <c r="A26" s="145"/>
      <c r="B26" s="165"/>
      <c r="C26" s="48" t="s">
        <v>78</v>
      </c>
      <c r="D26" s="48" t="s">
        <v>263</v>
      </c>
      <c r="E26" s="80">
        <f t="shared" si="0"/>
        <v>10</v>
      </c>
      <c r="F26" s="13">
        <f t="shared" si="1"/>
        <v>0.6</v>
      </c>
      <c r="G26" s="147" t="s">
        <v>81</v>
      </c>
    </row>
    <row r="27" spans="1:7" ht="23.25" customHeight="1" x14ac:dyDescent="0.3">
      <c r="A27" s="145"/>
      <c r="B27" s="165" t="s">
        <v>247</v>
      </c>
      <c r="C27" s="48" t="s">
        <v>265</v>
      </c>
      <c r="D27" s="48" t="s">
        <v>266</v>
      </c>
      <c r="E27" s="80">
        <f t="shared" si="0"/>
        <v>10</v>
      </c>
      <c r="F27" s="13">
        <f t="shared" si="1"/>
        <v>160</v>
      </c>
      <c r="G27" s="147" t="s">
        <v>268</v>
      </c>
    </row>
    <row r="28" spans="1:7" ht="23.25" customHeight="1" x14ac:dyDescent="0.3">
      <c r="A28" s="145"/>
      <c r="B28" s="165"/>
      <c r="C28" s="48" t="s">
        <v>170</v>
      </c>
      <c r="D28" s="48" t="s">
        <v>252</v>
      </c>
      <c r="E28" s="80">
        <f t="shared" si="0"/>
        <v>10</v>
      </c>
      <c r="F28" s="13">
        <f t="shared" si="1"/>
        <v>96</v>
      </c>
      <c r="G28" s="147"/>
    </row>
    <row r="29" spans="1:7" ht="23.25" customHeight="1" x14ac:dyDescent="0.3">
      <c r="A29" s="145"/>
      <c r="B29" s="165"/>
      <c r="C29" s="48" t="s">
        <v>87</v>
      </c>
      <c r="D29" s="48" t="s">
        <v>259</v>
      </c>
      <c r="E29" s="80">
        <f t="shared" si="0"/>
        <v>10</v>
      </c>
      <c r="F29" s="13">
        <f t="shared" si="1"/>
        <v>64</v>
      </c>
      <c r="G29" s="147"/>
    </row>
    <row r="30" spans="1:7" ht="23.25" customHeight="1" x14ac:dyDescent="0.3">
      <c r="A30" s="145"/>
      <c r="B30" s="165"/>
      <c r="C30" s="48" t="s">
        <v>44</v>
      </c>
      <c r="D30" s="48" t="s">
        <v>267</v>
      </c>
      <c r="E30" s="80">
        <f t="shared" si="0"/>
        <v>10</v>
      </c>
      <c r="F30" s="13">
        <f t="shared" si="1"/>
        <v>44.800000000000004</v>
      </c>
      <c r="G30" s="147" t="s">
        <v>81</v>
      </c>
    </row>
    <row r="31" spans="1:7" ht="23.25" customHeight="1" x14ac:dyDescent="0.3">
      <c r="A31" s="145"/>
      <c r="B31" s="165"/>
      <c r="C31" s="48" t="s">
        <v>42</v>
      </c>
      <c r="D31" s="48" t="s">
        <v>260</v>
      </c>
      <c r="E31" s="80">
        <f t="shared" si="0"/>
        <v>10</v>
      </c>
      <c r="F31" s="13">
        <f t="shared" si="1"/>
        <v>32</v>
      </c>
      <c r="G31" s="147" t="s">
        <v>81</v>
      </c>
    </row>
    <row r="32" spans="1:7" ht="23.25" customHeight="1" x14ac:dyDescent="0.3">
      <c r="A32" s="145"/>
      <c r="B32" s="165"/>
      <c r="C32" s="48" t="s">
        <v>86</v>
      </c>
      <c r="D32" s="48" t="s">
        <v>263</v>
      </c>
      <c r="E32" s="80">
        <f t="shared" si="0"/>
        <v>10</v>
      </c>
      <c r="F32" s="13">
        <f t="shared" si="1"/>
        <v>0.6</v>
      </c>
      <c r="G32" s="147" t="s">
        <v>81</v>
      </c>
    </row>
    <row r="33" spans="1:7" ht="23.25" customHeight="1" x14ac:dyDescent="0.3">
      <c r="A33" s="145"/>
      <c r="B33" s="115" t="s">
        <v>196</v>
      </c>
      <c r="C33" s="82" t="s">
        <v>53</v>
      </c>
      <c r="D33" s="83">
        <v>15</v>
      </c>
      <c r="E33" s="13">
        <f t="shared" si="0"/>
        <v>10</v>
      </c>
      <c r="F33" s="13">
        <f t="shared" si="1"/>
        <v>150</v>
      </c>
      <c r="G33" s="52" t="s">
        <v>55</v>
      </c>
    </row>
    <row r="34" spans="1:7" ht="23.25" customHeight="1" x14ac:dyDescent="0.3">
      <c r="A34" s="145" t="s">
        <v>22</v>
      </c>
      <c r="B34" s="112" t="s">
        <v>24</v>
      </c>
      <c r="C34" s="112" t="s">
        <v>24</v>
      </c>
      <c r="D34" s="8">
        <v>200</v>
      </c>
      <c r="E34" s="10">
        <f t="shared" ref="E34:E35" si="2">$E$3</f>
        <v>7</v>
      </c>
      <c r="F34" s="10">
        <f t="shared" ref="F34:F35" si="3">D34*E34</f>
        <v>1400</v>
      </c>
      <c r="G34" s="114"/>
    </row>
    <row r="35" spans="1:7" ht="23.25" customHeight="1" x14ac:dyDescent="0.3">
      <c r="A35" s="145"/>
      <c r="B35" s="112" t="s">
        <v>248</v>
      </c>
      <c r="C35" s="112" t="s">
        <v>686</v>
      </c>
      <c r="D35" s="8">
        <v>28</v>
      </c>
      <c r="E35" s="10">
        <f t="shared" si="2"/>
        <v>7</v>
      </c>
      <c r="F35" s="10">
        <f t="shared" si="3"/>
        <v>196</v>
      </c>
      <c r="G35" s="114" t="s">
        <v>164</v>
      </c>
    </row>
    <row r="36" spans="1:7" ht="51" customHeight="1" x14ac:dyDescent="0.3">
      <c r="A36" s="155" t="s">
        <v>240</v>
      </c>
      <c r="B36" s="155"/>
      <c r="C36" s="155"/>
      <c r="D36" s="155"/>
      <c r="E36" s="155"/>
      <c r="F36" s="155"/>
      <c r="G36" s="155"/>
    </row>
    <row r="37" spans="1:7" ht="40.5" customHeight="1" x14ac:dyDescent="0.3">
      <c r="A37" s="157">
        <f>A2+1</f>
        <v>44684</v>
      </c>
      <c r="B37" s="158"/>
      <c r="C37" s="6" t="s">
        <v>4</v>
      </c>
      <c r="D37" s="3" t="s">
        <v>10</v>
      </c>
      <c r="E37" s="4" t="s">
        <v>13</v>
      </c>
      <c r="F37" s="159" t="s">
        <v>7</v>
      </c>
      <c r="G37" s="111" t="s">
        <v>243</v>
      </c>
    </row>
    <row r="38" spans="1:7" ht="30" customHeight="1" x14ac:dyDescent="0.3">
      <c r="A38" s="158"/>
      <c r="B38" s="158"/>
      <c r="C38" s="6" t="s">
        <v>6</v>
      </c>
      <c r="D38" s="110">
        <v>10</v>
      </c>
      <c r="E38" s="110">
        <v>7</v>
      </c>
      <c r="F38" s="159"/>
      <c r="G38" s="160" t="s">
        <v>8</v>
      </c>
    </row>
    <row r="39" spans="1:7" ht="30" customHeight="1" x14ac:dyDescent="0.3">
      <c r="A39" s="158"/>
      <c r="B39" s="158"/>
      <c r="C39" s="6" t="s">
        <v>5</v>
      </c>
      <c r="D39" s="110">
        <v>0</v>
      </c>
      <c r="E39" s="5"/>
      <c r="F39" s="159"/>
      <c r="G39" s="160"/>
    </row>
    <row r="40" spans="1:7" ht="23.25" customHeight="1" x14ac:dyDescent="0.3">
      <c r="A40" s="107" t="s">
        <v>0</v>
      </c>
      <c r="B40" s="107" t="s">
        <v>1</v>
      </c>
      <c r="C40" s="107" t="s">
        <v>2</v>
      </c>
      <c r="D40" s="107" t="s">
        <v>15</v>
      </c>
      <c r="E40" s="107" t="s">
        <v>16</v>
      </c>
      <c r="F40" s="107" t="s">
        <v>17</v>
      </c>
      <c r="G40" s="107" t="s">
        <v>3</v>
      </c>
    </row>
    <row r="41" spans="1:7" ht="23.25" customHeight="1" x14ac:dyDescent="0.3">
      <c r="A41" s="145" t="s">
        <v>25</v>
      </c>
      <c r="B41" s="161" t="s">
        <v>269</v>
      </c>
      <c r="C41" s="112" t="s">
        <v>157</v>
      </c>
      <c r="D41" s="8">
        <v>20</v>
      </c>
      <c r="E41" s="13">
        <f>$E$38</f>
        <v>7</v>
      </c>
      <c r="F41" s="9">
        <f>D41*E41</f>
        <v>140</v>
      </c>
      <c r="G41" s="163" t="s">
        <v>286</v>
      </c>
    </row>
    <row r="42" spans="1:7" ht="23.25" customHeight="1" x14ac:dyDescent="0.3">
      <c r="A42" s="145"/>
      <c r="B42" s="162"/>
      <c r="C42" s="112" t="s">
        <v>273</v>
      </c>
      <c r="D42" s="8">
        <v>15</v>
      </c>
      <c r="E42" s="13">
        <f>$E$38</f>
        <v>7</v>
      </c>
      <c r="F42" s="9">
        <f>D42*E42</f>
        <v>105</v>
      </c>
      <c r="G42" s="164"/>
    </row>
    <row r="43" spans="1:7" ht="23.25" customHeight="1" x14ac:dyDescent="0.3">
      <c r="A43" s="145"/>
      <c r="B43" s="167"/>
      <c r="C43" s="116" t="s">
        <v>274</v>
      </c>
      <c r="D43" s="87">
        <v>10</v>
      </c>
      <c r="E43" s="13">
        <f>$E$38</f>
        <v>7</v>
      </c>
      <c r="F43" s="9">
        <f>D43*E43</f>
        <v>70</v>
      </c>
      <c r="G43" s="168"/>
    </row>
    <row r="44" spans="1:7" ht="23.25" customHeight="1" x14ac:dyDescent="0.3">
      <c r="A44" s="145" t="s">
        <v>10</v>
      </c>
      <c r="B44" s="148" t="s">
        <v>38</v>
      </c>
      <c r="C44" s="48" t="s">
        <v>40</v>
      </c>
      <c r="D44" s="48" t="s">
        <v>139</v>
      </c>
      <c r="E44" s="80">
        <f>$D$38+$D$39</f>
        <v>10</v>
      </c>
      <c r="F44" s="13">
        <f>D44*$D$38+D44*2.1*$D$39</f>
        <v>350</v>
      </c>
      <c r="G44" s="166" t="s">
        <v>49</v>
      </c>
    </row>
    <row r="45" spans="1:7" ht="23.25" customHeight="1" x14ac:dyDescent="0.3">
      <c r="A45" s="145"/>
      <c r="B45" s="148"/>
      <c r="C45" s="81" t="s">
        <v>169</v>
      </c>
      <c r="D45" s="81" t="s">
        <v>154</v>
      </c>
      <c r="E45" s="80">
        <f t="shared" ref="E45:E68" si="4">$D$38+$D$39</f>
        <v>10</v>
      </c>
      <c r="F45" s="13">
        <f t="shared" ref="F45:F68" si="5">D45*$D$38+D45*2.1*$D$39</f>
        <v>17.5</v>
      </c>
      <c r="G45" s="166"/>
    </row>
    <row r="46" spans="1:7" ht="23.25" customHeight="1" x14ac:dyDescent="0.3">
      <c r="A46" s="145"/>
      <c r="B46" s="148" t="s">
        <v>684</v>
      </c>
      <c r="C46" s="48" t="s">
        <v>153</v>
      </c>
      <c r="D46" s="48" t="s">
        <v>167</v>
      </c>
      <c r="E46" s="80">
        <f t="shared" si="4"/>
        <v>10</v>
      </c>
      <c r="F46" s="13">
        <f t="shared" si="5"/>
        <v>175</v>
      </c>
      <c r="G46" s="147" t="s">
        <v>685</v>
      </c>
    </row>
    <row r="47" spans="1:7" ht="23.25" customHeight="1" x14ac:dyDescent="0.3">
      <c r="A47" s="145"/>
      <c r="B47" s="148"/>
      <c r="C47" s="48" t="s">
        <v>178</v>
      </c>
      <c r="D47" s="48" t="s">
        <v>134</v>
      </c>
      <c r="E47" s="80">
        <f t="shared" si="4"/>
        <v>10</v>
      </c>
      <c r="F47" s="13">
        <f t="shared" si="5"/>
        <v>14</v>
      </c>
      <c r="G47" s="147" t="s">
        <v>81</v>
      </c>
    </row>
    <row r="48" spans="1:7" ht="23.25" customHeight="1" x14ac:dyDescent="0.3">
      <c r="A48" s="145"/>
      <c r="B48" s="148"/>
      <c r="C48" s="48" t="s">
        <v>108</v>
      </c>
      <c r="D48" s="48" t="s">
        <v>127</v>
      </c>
      <c r="E48" s="80">
        <f t="shared" si="4"/>
        <v>10</v>
      </c>
      <c r="F48" s="13">
        <f t="shared" si="5"/>
        <v>3.5</v>
      </c>
      <c r="G48" s="147" t="s">
        <v>81</v>
      </c>
    </row>
    <row r="49" spans="1:7" ht="23.25" customHeight="1" x14ac:dyDescent="0.3">
      <c r="A49" s="145"/>
      <c r="B49" s="148"/>
      <c r="C49" s="48" t="s">
        <v>80</v>
      </c>
      <c r="D49" s="48" t="s">
        <v>127</v>
      </c>
      <c r="E49" s="80">
        <f t="shared" si="4"/>
        <v>10</v>
      </c>
      <c r="F49" s="13">
        <f t="shared" si="5"/>
        <v>3.5</v>
      </c>
      <c r="G49" s="147"/>
    </row>
    <row r="50" spans="1:7" ht="23.25" customHeight="1" x14ac:dyDescent="0.3">
      <c r="A50" s="145"/>
      <c r="B50" s="148"/>
      <c r="C50" s="48" t="s">
        <v>83</v>
      </c>
      <c r="D50" s="48" t="s">
        <v>127</v>
      </c>
      <c r="E50" s="80">
        <f t="shared" si="4"/>
        <v>10</v>
      </c>
      <c r="F50" s="13">
        <f t="shared" si="5"/>
        <v>3.5</v>
      </c>
      <c r="G50" s="147" t="s">
        <v>81</v>
      </c>
    </row>
    <row r="51" spans="1:7" ht="23.25" customHeight="1" x14ac:dyDescent="0.3">
      <c r="A51" s="145"/>
      <c r="B51" s="148"/>
      <c r="C51" s="48" t="s">
        <v>116</v>
      </c>
      <c r="D51" s="48" t="s">
        <v>127</v>
      </c>
      <c r="E51" s="80">
        <f t="shared" si="4"/>
        <v>10</v>
      </c>
      <c r="F51" s="13">
        <f t="shared" si="5"/>
        <v>3.5</v>
      </c>
      <c r="G51" s="147" t="s">
        <v>81</v>
      </c>
    </row>
    <row r="52" spans="1:7" ht="23.25" customHeight="1" x14ac:dyDescent="0.3">
      <c r="A52" s="145"/>
      <c r="B52" s="148"/>
      <c r="C52" s="48" t="s">
        <v>41</v>
      </c>
      <c r="D52" s="48" t="s">
        <v>127</v>
      </c>
      <c r="E52" s="80">
        <f t="shared" si="4"/>
        <v>10</v>
      </c>
      <c r="F52" s="13">
        <f t="shared" si="5"/>
        <v>3.5</v>
      </c>
      <c r="G52" s="147" t="s">
        <v>81</v>
      </c>
    </row>
    <row r="53" spans="1:7" ht="23.25" customHeight="1" x14ac:dyDescent="0.3">
      <c r="A53" s="145"/>
      <c r="B53" s="165" t="s">
        <v>270</v>
      </c>
      <c r="C53" s="130" t="s">
        <v>275</v>
      </c>
      <c r="D53" s="130" t="s">
        <v>129</v>
      </c>
      <c r="E53" s="80">
        <f t="shared" si="4"/>
        <v>10</v>
      </c>
      <c r="F53" s="13">
        <f t="shared" si="5"/>
        <v>210</v>
      </c>
      <c r="G53" s="147" t="s">
        <v>276</v>
      </c>
    </row>
    <row r="54" spans="1:7" ht="23.25" customHeight="1" x14ac:dyDescent="0.3">
      <c r="A54" s="145"/>
      <c r="B54" s="165"/>
      <c r="C54" s="48" t="s">
        <v>84</v>
      </c>
      <c r="D54" s="48" t="s">
        <v>131</v>
      </c>
      <c r="E54" s="80">
        <f t="shared" si="4"/>
        <v>10</v>
      </c>
      <c r="F54" s="13">
        <f t="shared" si="5"/>
        <v>35</v>
      </c>
      <c r="G54" s="147" t="s">
        <v>81</v>
      </c>
    </row>
    <row r="55" spans="1:7" ht="23.25" customHeight="1" x14ac:dyDescent="0.3">
      <c r="A55" s="145"/>
      <c r="B55" s="165"/>
      <c r="C55" s="48" t="s">
        <v>79</v>
      </c>
      <c r="D55" s="48" t="s">
        <v>125</v>
      </c>
      <c r="E55" s="80">
        <f t="shared" si="4"/>
        <v>10</v>
      </c>
      <c r="F55" s="13">
        <f t="shared" si="5"/>
        <v>21</v>
      </c>
      <c r="G55" s="147"/>
    </row>
    <row r="56" spans="1:7" ht="23.25" customHeight="1" x14ac:dyDescent="0.3">
      <c r="A56" s="145"/>
      <c r="B56" s="165"/>
      <c r="C56" s="48" t="s">
        <v>42</v>
      </c>
      <c r="D56" s="48" t="s">
        <v>154</v>
      </c>
      <c r="E56" s="80">
        <f t="shared" si="4"/>
        <v>10</v>
      </c>
      <c r="F56" s="13">
        <f t="shared" si="5"/>
        <v>17.5</v>
      </c>
      <c r="G56" s="147"/>
    </row>
    <row r="57" spans="1:7" ht="23.25" customHeight="1" x14ac:dyDescent="0.3">
      <c r="A57" s="145"/>
      <c r="B57" s="165"/>
      <c r="C57" s="48" t="s">
        <v>41</v>
      </c>
      <c r="D57" s="48" t="s">
        <v>134</v>
      </c>
      <c r="E57" s="80">
        <f t="shared" si="4"/>
        <v>10</v>
      </c>
      <c r="F57" s="13">
        <f t="shared" si="5"/>
        <v>14</v>
      </c>
      <c r="G57" s="147"/>
    </row>
    <row r="58" spans="1:7" ht="23.25" customHeight="1" x14ac:dyDescent="0.3">
      <c r="A58" s="145"/>
      <c r="B58" s="165"/>
      <c r="C58" s="48" t="s">
        <v>80</v>
      </c>
      <c r="D58" s="48" t="s">
        <v>135</v>
      </c>
      <c r="E58" s="80">
        <f t="shared" si="4"/>
        <v>10</v>
      </c>
      <c r="F58" s="13">
        <f t="shared" si="5"/>
        <v>7</v>
      </c>
      <c r="G58" s="147"/>
    </row>
    <row r="59" spans="1:7" ht="23.25" customHeight="1" x14ac:dyDescent="0.3">
      <c r="A59" s="145"/>
      <c r="B59" s="165"/>
      <c r="C59" s="48" t="s">
        <v>35</v>
      </c>
      <c r="D59" s="48" t="s">
        <v>90</v>
      </c>
      <c r="E59" s="80">
        <f t="shared" si="4"/>
        <v>10</v>
      </c>
      <c r="F59" s="13">
        <f t="shared" si="5"/>
        <v>1.4000000000000001</v>
      </c>
      <c r="G59" s="147" t="s">
        <v>81</v>
      </c>
    </row>
    <row r="60" spans="1:7" ht="23.25" customHeight="1" x14ac:dyDescent="0.3">
      <c r="A60" s="145"/>
      <c r="B60" s="165"/>
      <c r="C60" s="48" t="s">
        <v>78</v>
      </c>
      <c r="D60" s="48" t="s">
        <v>91</v>
      </c>
      <c r="E60" s="80">
        <f t="shared" si="4"/>
        <v>10</v>
      </c>
      <c r="F60" s="13">
        <f t="shared" si="5"/>
        <v>0.70000000000000007</v>
      </c>
      <c r="G60" s="147" t="s">
        <v>81</v>
      </c>
    </row>
    <row r="61" spans="1:7" ht="23.25" customHeight="1" x14ac:dyDescent="0.3">
      <c r="A61" s="145"/>
      <c r="B61" s="165" t="s">
        <v>271</v>
      </c>
      <c r="C61" s="48" t="s">
        <v>277</v>
      </c>
      <c r="D61" s="48" t="s">
        <v>147</v>
      </c>
      <c r="E61" s="80">
        <f t="shared" si="4"/>
        <v>10</v>
      </c>
      <c r="F61" s="13">
        <f t="shared" si="5"/>
        <v>245</v>
      </c>
      <c r="G61" s="147" t="s">
        <v>278</v>
      </c>
    </row>
    <row r="62" spans="1:7" ht="23.25" customHeight="1" x14ac:dyDescent="0.3">
      <c r="A62" s="145"/>
      <c r="B62" s="165"/>
      <c r="C62" s="48" t="s">
        <v>82</v>
      </c>
      <c r="D62" s="48" t="s">
        <v>134</v>
      </c>
      <c r="E62" s="80">
        <f t="shared" si="4"/>
        <v>10</v>
      </c>
      <c r="F62" s="13">
        <f t="shared" si="5"/>
        <v>14</v>
      </c>
      <c r="G62" s="147"/>
    </row>
    <row r="63" spans="1:7" ht="23.25" customHeight="1" x14ac:dyDescent="0.3">
      <c r="A63" s="145"/>
      <c r="B63" s="165"/>
      <c r="C63" s="48" t="s">
        <v>41</v>
      </c>
      <c r="D63" s="48" t="s">
        <v>126</v>
      </c>
      <c r="E63" s="80">
        <f t="shared" si="4"/>
        <v>10</v>
      </c>
      <c r="F63" s="13">
        <f t="shared" si="5"/>
        <v>10.5</v>
      </c>
      <c r="G63" s="147"/>
    </row>
    <row r="64" spans="1:7" ht="23.25" customHeight="1" x14ac:dyDescent="0.3">
      <c r="A64" s="145"/>
      <c r="B64" s="165"/>
      <c r="C64" s="48" t="s">
        <v>97</v>
      </c>
      <c r="D64" s="48" t="s">
        <v>90</v>
      </c>
      <c r="E64" s="80">
        <f t="shared" si="4"/>
        <v>10</v>
      </c>
      <c r="F64" s="13">
        <f t="shared" si="5"/>
        <v>1.4000000000000001</v>
      </c>
      <c r="G64" s="147" t="s">
        <v>81</v>
      </c>
    </row>
    <row r="65" spans="1:7" ht="23.25" customHeight="1" x14ac:dyDescent="0.3">
      <c r="A65" s="145"/>
      <c r="B65" s="165"/>
      <c r="C65" s="48" t="s">
        <v>80</v>
      </c>
      <c r="D65" s="48" t="s">
        <v>90</v>
      </c>
      <c r="E65" s="80">
        <f t="shared" si="4"/>
        <v>10</v>
      </c>
      <c r="F65" s="13">
        <f t="shared" si="5"/>
        <v>1.4000000000000001</v>
      </c>
      <c r="G65" s="147" t="s">
        <v>81</v>
      </c>
    </row>
    <row r="66" spans="1:7" ht="23.25" customHeight="1" x14ac:dyDescent="0.3">
      <c r="A66" s="145"/>
      <c r="B66" s="165"/>
      <c r="C66" s="48" t="s">
        <v>35</v>
      </c>
      <c r="D66" s="48" t="s">
        <v>90</v>
      </c>
      <c r="E66" s="80">
        <f t="shared" si="4"/>
        <v>10</v>
      </c>
      <c r="F66" s="13">
        <f t="shared" si="5"/>
        <v>1.4000000000000001</v>
      </c>
      <c r="G66" s="147" t="s">
        <v>81</v>
      </c>
    </row>
    <row r="67" spans="1:7" ht="23.25" customHeight="1" x14ac:dyDescent="0.3">
      <c r="A67" s="145"/>
      <c r="B67" s="165"/>
      <c r="C67" s="48" t="s">
        <v>100</v>
      </c>
      <c r="D67" s="48" t="s">
        <v>91</v>
      </c>
      <c r="E67" s="80">
        <f t="shared" si="4"/>
        <v>10</v>
      </c>
      <c r="F67" s="13">
        <f t="shared" si="5"/>
        <v>0.70000000000000007</v>
      </c>
      <c r="G67" s="147" t="s">
        <v>81</v>
      </c>
    </row>
    <row r="68" spans="1:7" ht="23.25" customHeight="1" x14ac:dyDescent="0.3">
      <c r="A68" s="145"/>
      <c r="B68" s="115" t="s">
        <v>198</v>
      </c>
      <c r="C68" s="88" t="s">
        <v>52</v>
      </c>
      <c r="D68" s="83">
        <v>15</v>
      </c>
      <c r="E68" s="13">
        <f t="shared" si="4"/>
        <v>10</v>
      </c>
      <c r="F68" s="13">
        <f t="shared" si="5"/>
        <v>150</v>
      </c>
      <c r="G68" s="52" t="s">
        <v>56</v>
      </c>
    </row>
    <row r="69" spans="1:7" ht="23.45" customHeight="1" x14ac:dyDescent="0.3">
      <c r="A69" s="145" t="s">
        <v>22</v>
      </c>
      <c r="B69" s="112" t="s">
        <v>272</v>
      </c>
      <c r="C69" s="112" t="s">
        <v>687</v>
      </c>
      <c r="D69" s="8">
        <v>35</v>
      </c>
      <c r="E69" s="13">
        <f t="shared" ref="E69:E70" si="6">$E$38</f>
        <v>7</v>
      </c>
      <c r="F69" s="10">
        <f t="shared" ref="F69:F70" si="7">D69*E69</f>
        <v>245</v>
      </c>
      <c r="G69" s="114" t="s">
        <v>171</v>
      </c>
    </row>
    <row r="70" spans="1:7" ht="23.45" customHeight="1" x14ac:dyDescent="0.3">
      <c r="A70" s="145"/>
      <c r="B70" s="112" t="s">
        <v>36</v>
      </c>
      <c r="C70" s="112" t="s">
        <v>46</v>
      </c>
      <c r="D70" s="8">
        <v>100</v>
      </c>
      <c r="E70" s="13">
        <f t="shared" si="6"/>
        <v>7</v>
      </c>
      <c r="F70" s="10">
        <f t="shared" si="7"/>
        <v>700</v>
      </c>
      <c r="G70" s="114"/>
    </row>
    <row r="71" spans="1:7" ht="51" customHeight="1" x14ac:dyDescent="0.3">
      <c r="A71" s="155" t="s">
        <v>240</v>
      </c>
      <c r="B71" s="156"/>
      <c r="C71" s="156"/>
      <c r="D71" s="156"/>
      <c r="E71" s="156"/>
      <c r="F71" s="156"/>
      <c r="G71" s="156"/>
    </row>
    <row r="72" spans="1:7" ht="40.5" customHeight="1" x14ac:dyDescent="0.3">
      <c r="A72" s="157">
        <f>A37+1</f>
        <v>44685</v>
      </c>
      <c r="B72" s="158"/>
      <c r="C72" s="6" t="s">
        <v>4</v>
      </c>
      <c r="D72" s="3" t="s">
        <v>10</v>
      </c>
      <c r="E72" s="4" t="s">
        <v>13</v>
      </c>
      <c r="F72" s="159" t="s">
        <v>7</v>
      </c>
      <c r="G72" s="111" t="s">
        <v>243</v>
      </c>
    </row>
    <row r="73" spans="1:7" ht="30" customHeight="1" x14ac:dyDescent="0.3">
      <c r="A73" s="158"/>
      <c r="B73" s="158"/>
      <c r="C73" s="6" t="s">
        <v>6</v>
      </c>
      <c r="D73" s="110">
        <v>10</v>
      </c>
      <c r="E73" s="110">
        <v>7</v>
      </c>
      <c r="F73" s="159"/>
      <c r="G73" s="160" t="s">
        <v>8</v>
      </c>
    </row>
    <row r="74" spans="1:7" ht="30" customHeight="1" x14ac:dyDescent="0.3">
      <c r="A74" s="158"/>
      <c r="B74" s="158"/>
      <c r="C74" s="6" t="s">
        <v>5</v>
      </c>
      <c r="D74" s="110">
        <v>0</v>
      </c>
      <c r="E74" s="5"/>
      <c r="F74" s="159"/>
      <c r="G74" s="160"/>
    </row>
    <row r="75" spans="1:7" ht="23.25" customHeight="1" x14ac:dyDescent="0.3">
      <c r="A75" s="107" t="s">
        <v>0</v>
      </c>
      <c r="B75" s="107" t="s">
        <v>1</v>
      </c>
      <c r="C75" s="107" t="s">
        <v>2</v>
      </c>
      <c r="D75" s="107" t="s">
        <v>15</v>
      </c>
      <c r="E75" s="107" t="s">
        <v>16</v>
      </c>
      <c r="F75" s="107" t="s">
        <v>17</v>
      </c>
      <c r="G75" s="107" t="s">
        <v>3</v>
      </c>
    </row>
    <row r="76" spans="1:7" ht="23.25" customHeight="1" x14ac:dyDescent="0.3">
      <c r="A76" s="145" t="s">
        <v>25</v>
      </c>
      <c r="B76" s="161" t="s">
        <v>279</v>
      </c>
      <c r="C76" s="11" t="s">
        <v>157</v>
      </c>
      <c r="D76" s="8">
        <v>20</v>
      </c>
      <c r="E76" s="13">
        <f>$E$73</f>
        <v>7</v>
      </c>
      <c r="F76" s="9">
        <f>D76*E76</f>
        <v>140</v>
      </c>
      <c r="G76" s="163" t="s">
        <v>298</v>
      </c>
    </row>
    <row r="77" spans="1:7" ht="23.25" customHeight="1" x14ac:dyDescent="0.3">
      <c r="A77" s="145"/>
      <c r="B77" s="162"/>
      <c r="C77" s="11" t="s">
        <v>284</v>
      </c>
      <c r="D77" s="8">
        <v>15</v>
      </c>
      <c r="E77" s="13">
        <f>$E$73</f>
        <v>7</v>
      </c>
      <c r="F77" s="9">
        <f>D77*E77</f>
        <v>105</v>
      </c>
      <c r="G77" s="164"/>
    </row>
    <row r="78" spans="1:7" ht="23.25" customHeight="1" x14ac:dyDescent="0.3">
      <c r="A78" s="145"/>
      <c r="B78" s="162"/>
      <c r="C78" s="102" t="s">
        <v>285</v>
      </c>
      <c r="D78" s="87">
        <v>10</v>
      </c>
      <c r="E78" s="13">
        <f>$E$73</f>
        <v>7</v>
      </c>
      <c r="F78" s="9">
        <f>D78*E78</f>
        <v>70</v>
      </c>
      <c r="G78" s="164"/>
    </row>
    <row r="79" spans="1:7" ht="23.45" customHeight="1" x14ac:dyDescent="0.3">
      <c r="A79" s="145" t="s">
        <v>10</v>
      </c>
      <c r="B79" s="148" t="s">
        <v>280</v>
      </c>
      <c r="C79" s="48" t="s">
        <v>287</v>
      </c>
      <c r="D79" s="48" t="s">
        <v>129</v>
      </c>
      <c r="E79" s="80">
        <f>$D$73+$D$74</f>
        <v>10</v>
      </c>
      <c r="F79" s="13">
        <f>D79*$D$73+D79*2.1*$D$74</f>
        <v>210</v>
      </c>
      <c r="G79" s="147" t="s">
        <v>290</v>
      </c>
    </row>
    <row r="80" spans="1:7" ht="23.45" customHeight="1" x14ac:dyDescent="0.3">
      <c r="A80" s="145"/>
      <c r="B80" s="148"/>
      <c r="C80" s="48" t="s">
        <v>87</v>
      </c>
      <c r="D80" s="48" t="s">
        <v>130</v>
      </c>
      <c r="E80" s="80">
        <f t="shared" ref="E80:E102" si="8">$D$73+$D$74</f>
        <v>10</v>
      </c>
      <c r="F80" s="13">
        <f t="shared" ref="F80:F102" si="9">D80*$D$73+D80*2.1*$D$74</f>
        <v>70</v>
      </c>
      <c r="G80" s="147" t="s">
        <v>81</v>
      </c>
    </row>
    <row r="81" spans="1:7" ht="23.45" customHeight="1" x14ac:dyDescent="0.3">
      <c r="A81" s="145"/>
      <c r="B81" s="148"/>
      <c r="C81" s="48" t="s">
        <v>93</v>
      </c>
      <c r="D81" s="48" t="s">
        <v>131</v>
      </c>
      <c r="E81" s="80">
        <f t="shared" si="8"/>
        <v>10</v>
      </c>
      <c r="F81" s="13">
        <f t="shared" si="9"/>
        <v>35</v>
      </c>
      <c r="G81" s="147" t="s">
        <v>81</v>
      </c>
    </row>
    <row r="82" spans="1:7" ht="23.45" customHeight="1" x14ac:dyDescent="0.3">
      <c r="A82" s="145"/>
      <c r="B82" s="148"/>
      <c r="C82" s="48" t="s">
        <v>96</v>
      </c>
      <c r="D82" s="48" t="s">
        <v>131</v>
      </c>
      <c r="E82" s="80">
        <f t="shared" si="8"/>
        <v>10</v>
      </c>
      <c r="F82" s="13">
        <f t="shared" si="9"/>
        <v>35</v>
      </c>
      <c r="G82" s="147"/>
    </row>
    <row r="83" spans="1:7" ht="23.45" customHeight="1" x14ac:dyDescent="0.3">
      <c r="A83" s="145"/>
      <c r="B83" s="148"/>
      <c r="C83" s="48" t="s">
        <v>44</v>
      </c>
      <c r="D83" s="48" t="s">
        <v>131</v>
      </c>
      <c r="E83" s="80">
        <f t="shared" si="8"/>
        <v>10</v>
      </c>
      <c r="F83" s="13">
        <f t="shared" si="9"/>
        <v>35</v>
      </c>
      <c r="G83" s="147"/>
    </row>
    <row r="84" spans="1:7" ht="23.45" customHeight="1" x14ac:dyDescent="0.3">
      <c r="A84" s="145"/>
      <c r="B84" s="148"/>
      <c r="C84" s="48" t="s">
        <v>288</v>
      </c>
      <c r="D84" s="48" t="s">
        <v>125</v>
      </c>
      <c r="E84" s="80">
        <f t="shared" si="8"/>
        <v>10</v>
      </c>
      <c r="F84" s="13">
        <f t="shared" si="9"/>
        <v>21</v>
      </c>
      <c r="G84" s="147"/>
    </row>
    <row r="85" spans="1:7" ht="23.45" customHeight="1" x14ac:dyDescent="0.3">
      <c r="A85" s="145"/>
      <c r="B85" s="148"/>
      <c r="C85" s="48" t="s">
        <v>289</v>
      </c>
      <c r="D85" s="48" t="s">
        <v>135</v>
      </c>
      <c r="E85" s="80">
        <f t="shared" si="8"/>
        <v>10</v>
      </c>
      <c r="F85" s="13">
        <f t="shared" si="9"/>
        <v>7</v>
      </c>
      <c r="G85" s="147"/>
    </row>
    <row r="86" spans="1:7" ht="23.45" customHeight="1" x14ac:dyDescent="0.3">
      <c r="A86" s="145"/>
      <c r="B86" s="148"/>
      <c r="C86" s="48" t="s">
        <v>116</v>
      </c>
      <c r="D86" s="48" t="s">
        <v>127</v>
      </c>
      <c r="E86" s="80">
        <f t="shared" si="8"/>
        <v>10</v>
      </c>
      <c r="F86" s="13">
        <f t="shared" si="9"/>
        <v>3.5</v>
      </c>
      <c r="G86" s="147"/>
    </row>
    <row r="87" spans="1:7" ht="23.45" customHeight="1" x14ac:dyDescent="0.3">
      <c r="A87" s="145"/>
      <c r="B87" s="148"/>
      <c r="C87" s="48" t="s">
        <v>42</v>
      </c>
      <c r="D87" s="48" t="s">
        <v>127</v>
      </c>
      <c r="E87" s="80">
        <f t="shared" si="8"/>
        <v>10</v>
      </c>
      <c r="F87" s="13">
        <f t="shared" si="9"/>
        <v>3.5</v>
      </c>
      <c r="G87" s="147" t="s">
        <v>81</v>
      </c>
    </row>
    <row r="88" spans="1:7" ht="23.45" customHeight="1" x14ac:dyDescent="0.3">
      <c r="A88" s="145"/>
      <c r="B88" s="148"/>
      <c r="C88" s="48" t="s">
        <v>108</v>
      </c>
      <c r="D88" s="48" t="s">
        <v>140</v>
      </c>
      <c r="E88" s="80">
        <f t="shared" si="8"/>
        <v>10</v>
      </c>
      <c r="F88" s="13">
        <f t="shared" si="9"/>
        <v>2.1</v>
      </c>
      <c r="G88" s="147" t="s">
        <v>81</v>
      </c>
    </row>
    <row r="89" spans="1:7" ht="23.45" customHeight="1" x14ac:dyDescent="0.3">
      <c r="A89" s="145"/>
      <c r="B89" s="148"/>
      <c r="C89" s="48" t="s">
        <v>80</v>
      </c>
      <c r="D89" s="48" t="s">
        <v>140</v>
      </c>
      <c r="E89" s="80">
        <f t="shared" si="8"/>
        <v>10</v>
      </c>
      <c r="F89" s="13">
        <f t="shared" si="9"/>
        <v>2.1</v>
      </c>
      <c r="G89" s="147" t="s">
        <v>81</v>
      </c>
    </row>
    <row r="90" spans="1:7" ht="23.25" customHeight="1" x14ac:dyDescent="0.3">
      <c r="A90" s="145"/>
      <c r="B90" s="148"/>
      <c r="C90" s="48" t="s">
        <v>83</v>
      </c>
      <c r="D90" s="48" t="s">
        <v>140</v>
      </c>
      <c r="E90" s="80">
        <f t="shared" si="8"/>
        <v>10</v>
      </c>
      <c r="F90" s="13">
        <f t="shared" si="9"/>
        <v>2.1</v>
      </c>
      <c r="G90" s="147" t="s">
        <v>81</v>
      </c>
    </row>
    <row r="91" spans="1:7" ht="23.25" customHeight="1" x14ac:dyDescent="0.3">
      <c r="A91" s="145"/>
      <c r="B91" s="148"/>
      <c r="C91" s="48" t="s">
        <v>41</v>
      </c>
      <c r="D91" s="48" t="s">
        <v>140</v>
      </c>
      <c r="E91" s="80">
        <f t="shared" si="8"/>
        <v>10</v>
      </c>
      <c r="F91" s="13">
        <f t="shared" si="9"/>
        <v>2.1</v>
      </c>
      <c r="G91" s="147" t="s">
        <v>81</v>
      </c>
    </row>
    <row r="92" spans="1:7" ht="23.25" customHeight="1" x14ac:dyDescent="0.3">
      <c r="A92" s="145"/>
      <c r="B92" s="118" t="s">
        <v>281</v>
      </c>
      <c r="C92" s="48" t="s">
        <v>34</v>
      </c>
      <c r="D92" s="48">
        <v>19.25</v>
      </c>
      <c r="E92" s="80">
        <f t="shared" si="8"/>
        <v>10</v>
      </c>
      <c r="F92" s="13">
        <f t="shared" si="9"/>
        <v>192.5</v>
      </c>
      <c r="G92" s="108" t="s">
        <v>291</v>
      </c>
    </row>
    <row r="93" spans="1:7" ht="23.45" customHeight="1" x14ac:dyDescent="0.3">
      <c r="A93" s="145"/>
      <c r="B93" s="165" t="s">
        <v>282</v>
      </c>
      <c r="C93" s="48" t="s">
        <v>181</v>
      </c>
      <c r="D93" s="48" t="s">
        <v>122</v>
      </c>
      <c r="E93" s="80">
        <f t="shared" si="8"/>
        <v>10</v>
      </c>
      <c r="F93" s="13">
        <f t="shared" si="9"/>
        <v>280</v>
      </c>
      <c r="G93" s="147" t="s">
        <v>292</v>
      </c>
    </row>
    <row r="94" spans="1:7" ht="23.45" customHeight="1" x14ac:dyDescent="0.3">
      <c r="A94" s="145"/>
      <c r="B94" s="165"/>
      <c r="C94" s="48" t="s">
        <v>99</v>
      </c>
      <c r="D94" s="48" t="s">
        <v>136</v>
      </c>
      <c r="E94" s="80">
        <f t="shared" si="8"/>
        <v>10</v>
      </c>
      <c r="F94" s="13">
        <f t="shared" si="9"/>
        <v>105</v>
      </c>
      <c r="G94" s="147"/>
    </row>
    <row r="95" spans="1:7" ht="23.45" customHeight="1" x14ac:dyDescent="0.3">
      <c r="A95" s="145"/>
      <c r="B95" s="165"/>
      <c r="C95" s="48" t="s">
        <v>87</v>
      </c>
      <c r="D95" s="48" t="s">
        <v>130</v>
      </c>
      <c r="E95" s="80">
        <f t="shared" si="8"/>
        <v>10</v>
      </c>
      <c r="F95" s="13">
        <f t="shared" si="9"/>
        <v>70</v>
      </c>
      <c r="G95" s="147"/>
    </row>
    <row r="96" spans="1:7" ht="23.45" customHeight="1" x14ac:dyDescent="0.3">
      <c r="A96" s="145"/>
      <c r="B96" s="165"/>
      <c r="C96" s="48" t="s">
        <v>93</v>
      </c>
      <c r="D96" s="48" t="s">
        <v>131</v>
      </c>
      <c r="E96" s="80">
        <f t="shared" si="8"/>
        <v>10</v>
      </c>
      <c r="F96" s="13">
        <f t="shared" si="9"/>
        <v>35</v>
      </c>
      <c r="G96" s="147"/>
    </row>
    <row r="97" spans="1:7" ht="23.45" customHeight="1" x14ac:dyDescent="0.3">
      <c r="A97" s="145"/>
      <c r="B97" s="165"/>
      <c r="C97" s="48" t="s">
        <v>44</v>
      </c>
      <c r="D97" s="48" t="s">
        <v>131</v>
      </c>
      <c r="E97" s="80">
        <f t="shared" si="8"/>
        <v>10</v>
      </c>
      <c r="F97" s="13">
        <f t="shared" si="9"/>
        <v>35</v>
      </c>
      <c r="G97" s="147"/>
    </row>
    <row r="98" spans="1:7" ht="23.45" customHeight="1" x14ac:dyDescent="0.3">
      <c r="A98" s="145"/>
      <c r="B98" s="165"/>
      <c r="C98" s="48" t="s">
        <v>41</v>
      </c>
      <c r="D98" s="48" t="s">
        <v>131</v>
      </c>
      <c r="E98" s="80">
        <f t="shared" si="8"/>
        <v>10</v>
      </c>
      <c r="F98" s="13">
        <f t="shared" si="9"/>
        <v>35</v>
      </c>
      <c r="G98" s="147" t="s">
        <v>81</v>
      </c>
    </row>
    <row r="99" spans="1:7" ht="23.45" customHeight="1" x14ac:dyDescent="0.3">
      <c r="A99" s="145"/>
      <c r="B99" s="165"/>
      <c r="C99" s="48" t="s">
        <v>42</v>
      </c>
      <c r="D99" s="48" t="s">
        <v>154</v>
      </c>
      <c r="E99" s="80">
        <f t="shared" si="8"/>
        <v>10</v>
      </c>
      <c r="F99" s="13">
        <f t="shared" si="9"/>
        <v>17.5</v>
      </c>
      <c r="G99" s="147" t="s">
        <v>81</v>
      </c>
    </row>
    <row r="100" spans="1:7" ht="23.45" customHeight="1" x14ac:dyDescent="0.3">
      <c r="A100" s="145"/>
      <c r="B100" s="165"/>
      <c r="C100" s="48" t="s">
        <v>86</v>
      </c>
      <c r="D100" s="48" t="s">
        <v>90</v>
      </c>
      <c r="E100" s="80">
        <f t="shared" si="8"/>
        <v>10</v>
      </c>
      <c r="F100" s="13">
        <f t="shared" si="9"/>
        <v>1.4000000000000001</v>
      </c>
      <c r="G100" s="147" t="s">
        <v>81</v>
      </c>
    </row>
    <row r="101" spans="1:7" ht="23.45" customHeight="1" x14ac:dyDescent="0.3">
      <c r="A101" s="145"/>
      <c r="B101" s="165"/>
      <c r="C101" s="48" t="s">
        <v>78</v>
      </c>
      <c r="D101" s="48" t="s">
        <v>91</v>
      </c>
      <c r="E101" s="80">
        <f t="shared" si="8"/>
        <v>10</v>
      </c>
      <c r="F101" s="13">
        <f t="shared" si="9"/>
        <v>0.70000000000000007</v>
      </c>
      <c r="G101" s="147" t="s">
        <v>81</v>
      </c>
    </row>
    <row r="102" spans="1:7" ht="23.25" customHeight="1" x14ac:dyDescent="0.3">
      <c r="A102" s="145"/>
      <c r="B102" s="115" t="s">
        <v>198</v>
      </c>
      <c r="C102" s="88" t="s">
        <v>52</v>
      </c>
      <c r="D102" s="89">
        <v>15</v>
      </c>
      <c r="E102" s="13">
        <f t="shared" si="8"/>
        <v>10</v>
      </c>
      <c r="F102" s="13">
        <f t="shared" si="9"/>
        <v>150</v>
      </c>
      <c r="G102" s="52" t="s">
        <v>56</v>
      </c>
    </row>
    <row r="103" spans="1:7" ht="23.25" customHeight="1" x14ac:dyDescent="0.3">
      <c r="A103" s="145" t="s">
        <v>22</v>
      </c>
      <c r="B103" s="112" t="s">
        <v>204</v>
      </c>
      <c r="C103" s="11" t="s">
        <v>193</v>
      </c>
      <c r="D103" s="8">
        <v>56</v>
      </c>
      <c r="E103" s="13">
        <f>$E$73</f>
        <v>7</v>
      </c>
      <c r="F103" s="10">
        <f t="shared" ref="F103:F104" si="10">D103*E103</f>
        <v>392</v>
      </c>
      <c r="G103" s="114" t="s">
        <v>283</v>
      </c>
    </row>
    <row r="104" spans="1:7" ht="23.25" customHeight="1" x14ac:dyDescent="0.3">
      <c r="A104" s="145"/>
      <c r="B104" s="112" t="s">
        <v>24</v>
      </c>
      <c r="C104" s="112" t="s">
        <v>24</v>
      </c>
      <c r="D104" s="8">
        <v>200</v>
      </c>
      <c r="E104" s="13">
        <f t="shared" ref="E104" si="11">$E$73</f>
        <v>7</v>
      </c>
      <c r="F104" s="10">
        <f t="shared" si="10"/>
        <v>1400</v>
      </c>
      <c r="G104" s="114"/>
    </row>
    <row r="105" spans="1:7" ht="51" customHeight="1" x14ac:dyDescent="0.3">
      <c r="A105" s="155" t="s">
        <v>240</v>
      </c>
      <c r="B105" s="156"/>
      <c r="C105" s="156"/>
      <c r="D105" s="156"/>
      <c r="E105" s="156"/>
      <c r="F105" s="156"/>
      <c r="G105" s="156"/>
    </row>
    <row r="106" spans="1:7" ht="40.5" customHeight="1" x14ac:dyDescent="0.3">
      <c r="A106" s="157">
        <v>44687</v>
      </c>
      <c r="B106" s="158"/>
      <c r="C106" s="6" t="s">
        <v>4</v>
      </c>
      <c r="D106" s="3" t="s">
        <v>10</v>
      </c>
      <c r="E106" s="4" t="s">
        <v>13</v>
      </c>
      <c r="F106" s="159" t="s">
        <v>7</v>
      </c>
      <c r="G106" s="111" t="s">
        <v>243</v>
      </c>
    </row>
    <row r="107" spans="1:7" ht="30" customHeight="1" x14ac:dyDescent="0.3">
      <c r="A107" s="158"/>
      <c r="B107" s="158"/>
      <c r="C107" s="6" t="s">
        <v>6</v>
      </c>
      <c r="D107" s="110">
        <v>10</v>
      </c>
      <c r="E107" s="110">
        <v>7</v>
      </c>
      <c r="F107" s="159"/>
      <c r="G107" s="160" t="s">
        <v>8</v>
      </c>
    </row>
    <row r="108" spans="1:7" ht="30" customHeight="1" x14ac:dyDescent="0.3">
      <c r="A108" s="158"/>
      <c r="B108" s="158"/>
      <c r="C108" s="6" t="s">
        <v>5</v>
      </c>
      <c r="D108" s="110">
        <v>0</v>
      </c>
      <c r="E108" s="5"/>
      <c r="F108" s="159"/>
      <c r="G108" s="160"/>
    </row>
    <row r="109" spans="1:7" ht="23.25" customHeight="1" x14ac:dyDescent="0.3">
      <c r="A109" s="107" t="s">
        <v>0</v>
      </c>
      <c r="B109" s="107" t="s">
        <v>1</v>
      </c>
      <c r="C109" s="107" t="s">
        <v>2</v>
      </c>
      <c r="D109" s="107" t="s">
        <v>15</v>
      </c>
      <c r="E109" s="107" t="s">
        <v>16</v>
      </c>
      <c r="F109" s="107" t="s">
        <v>17</v>
      </c>
      <c r="G109" s="107" t="s">
        <v>3</v>
      </c>
    </row>
    <row r="110" spans="1:7" ht="23.25" customHeight="1" x14ac:dyDescent="0.3">
      <c r="A110" s="145" t="s">
        <v>25</v>
      </c>
      <c r="B110" s="161" t="s">
        <v>293</v>
      </c>
      <c r="C110" s="112" t="s">
        <v>157</v>
      </c>
      <c r="D110" s="8">
        <v>20</v>
      </c>
      <c r="E110" s="13">
        <f t="shared" ref="E110:E112" si="12">$E$107</f>
        <v>7</v>
      </c>
      <c r="F110" s="9">
        <f>D110*E110</f>
        <v>140</v>
      </c>
      <c r="G110" s="163" t="s">
        <v>313</v>
      </c>
    </row>
    <row r="111" spans="1:7" ht="23.25" customHeight="1" x14ac:dyDescent="0.3">
      <c r="A111" s="145"/>
      <c r="B111" s="162"/>
      <c r="C111" s="112" t="s">
        <v>297</v>
      </c>
      <c r="D111" s="8">
        <v>5</v>
      </c>
      <c r="E111" s="13">
        <f t="shared" si="12"/>
        <v>7</v>
      </c>
      <c r="F111" s="9">
        <f t="shared" ref="F111:F112" si="13">D111*E111</f>
        <v>35</v>
      </c>
      <c r="G111" s="164"/>
    </row>
    <row r="112" spans="1:7" ht="23.25" customHeight="1" x14ac:dyDescent="0.3">
      <c r="A112" s="145"/>
      <c r="B112" s="162"/>
      <c r="C112" s="112" t="s">
        <v>162</v>
      </c>
      <c r="D112" s="8">
        <v>15</v>
      </c>
      <c r="E112" s="13">
        <f t="shared" si="12"/>
        <v>7</v>
      </c>
      <c r="F112" s="9">
        <f t="shared" si="13"/>
        <v>105</v>
      </c>
      <c r="G112" s="164"/>
    </row>
    <row r="113" spans="1:7" ht="23.45" customHeight="1" x14ac:dyDescent="0.3">
      <c r="A113" s="145" t="s">
        <v>10</v>
      </c>
      <c r="B113" s="106" t="s">
        <v>28</v>
      </c>
      <c r="C113" s="79" t="s">
        <v>34</v>
      </c>
      <c r="D113" s="55">
        <v>38.5</v>
      </c>
      <c r="E113" s="13">
        <f>$D$107+$D$108</f>
        <v>10</v>
      </c>
      <c r="F113" s="13">
        <f>D113*$D$107+D113*2.1*$D$108</f>
        <v>385</v>
      </c>
      <c r="G113" s="120" t="s">
        <v>48</v>
      </c>
    </row>
    <row r="114" spans="1:7" ht="23.25" customHeight="1" x14ac:dyDescent="0.3">
      <c r="A114" s="145"/>
      <c r="B114" s="148" t="s">
        <v>294</v>
      </c>
      <c r="C114" s="48" t="s">
        <v>92</v>
      </c>
      <c r="D114" s="48" t="s">
        <v>299</v>
      </c>
      <c r="E114" s="80">
        <f t="shared" ref="E114:E138" si="14">$D$107+$D$108</f>
        <v>10</v>
      </c>
      <c r="F114" s="13">
        <f t="shared" ref="F114:F138" si="15">D114*$D$107+D114*2.1*$D$108</f>
        <v>98</v>
      </c>
      <c r="G114" s="147" t="s">
        <v>302</v>
      </c>
    </row>
    <row r="115" spans="1:7" ht="23.25" customHeight="1" x14ac:dyDescent="0.3">
      <c r="A115" s="145"/>
      <c r="B115" s="148"/>
      <c r="C115" s="48" t="s">
        <v>44</v>
      </c>
      <c r="D115" s="48" t="s">
        <v>299</v>
      </c>
      <c r="E115" s="80">
        <f t="shared" si="14"/>
        <v>10</v>
      </c>
      <c r="F115" s="13">
        <f t="shared" si="15"/>
        <v>98</v>
      </c>
      <c r="G115" s="147" t="s">
        <v>81</v>
      </c>
    </row>
    <row r="116" spans="1:7" ht="23.25" customHeight="1" x14ac:dyDescent="0.3">
      <c r="A116" s="145"/>
      <c r="B116" s="148"/>
      <c r="C116" s="48" t="s">
        <v>41</v>
      </c>
      <c r="D116" s="48" t="s">
        <v>125</v>
      </c>
      <c r="E116" s="80">
        <f t="shared" si="14"/>
        <v>10</v>
      </c>
      <c r="F116" s="13">
        <f t="shared" si="15"/>
        <v>21</v>
      </c>
      <c r="G116" s="147" t="s">
        <v>81</v>
      </c>
    </row>
    <row r="117" spans="1:7" ht="23.25" customHeight="1" x14ac:dyDescent="0.3">
      <c r="A117" s="145"/>
      <c r="B117" s="148"/>
      <c r="C117" s="48" t="s">
        <v>83</v>
      </c>
      <c r="D117" s="48" t="s">
        <v>134</v>
      </c>
      <c r="E117" s="80">
        <f t="shared" si="14"/>
        <v>10</v>
      </c>
      <c r="F117" s="13">
        <f t="shared" si="15"/>
        <v>14</v>
      </c>
      <c r="G117" s="147" t="s">
        <v>81</v>
      </c>
    </row>
    <row r="118" spans="1:7" ht="23.25" customHeight="1" x14ac:dyDescent="0.3">
      <c r="A118" s="145"/>
      <c r="B118" s="148"/>
      <c r="C118" s="48" t="s">
        <v>82</v>
      </c>
      <c r="D118" s="48" t="s">
        <v>127</v>
      </c>
      <c r="E118" s="80">
        <f t="shared" si="14"/>
        <v>10</v>
      </c>
      <c r="F118" s="13">
        <f t="shared" si="15"/>
        <v>3.5</v>
      </c>
      <c r="G118" s="147" t="s">
        <v>81</v>
      </c>
    </row>
    <row r="119" spans="1:7" ht="23.25" customHeight="1" x14ac:dyDescent="0.3">
      <c r="A119" s="145"/>
      <c r="B119" s="148"/>
      <c r="C119" s="48" t="s">
        <v>86</v>
      </c>
      <c r="D119" s="48" t="s">
        <v>128</v>
      </c>
      <c r="E119" s="80">
        <f t="shared" si="14"/>
        <v>10</v>
      </c>
      <c r="F119" s="13">
        <f t="shared" si="15"/>
        <v>2.8000000000000003</v>
      </c>
      <c r="G119" s="147" t="s">
        <v>81</v>
      </c>
    </row>
    <row r="120" spans="1:7" ht="23.25" customHeight="1" x14ac:dyDescent="0.3">
      <c r="A120" s="145"/>
      <c r="B120" s="165" t="s">
        <v>295</v>
      </c>
      <c r="C120" s="48" t="s">
        <v>300</v>
      </c>
      <c r="D120" s="48" t="s">
        <v>122</v>
      </c>
      <c r="E120" s="80">
        <f t="shared" si="14"/>
        <v>10</v>
      </c>
      <c r="F120" s="13">
        <f t="shared" si="15"/>
        <v>280</v>
      </c>
      <c r="G120" s="147" t="s">
        <v>303</v>
      </c>
    </row>
    <row r="121" spans="1:7" ht="23.25" customHeight="1" x14ac:dyDescent="0.3">
      <c r="A121" s="145"/>
      <c r="B121" s="165"/>
      <c r="C121" s="48" t="s">
        <v>44</v>
      </c>
      <c r="D121" s="48" t="s">
        <v>130</v>
      </c>
      <c r="E121" s="80">
        <f t="shared" si="14"/>
        <v>10</v>
      </c>
      <c r="F121" s="13">
        <f t="shared" si="15"/>
        <v>70</v>
      </c>
      <c r="G121" s="147" t="s">
        <v>81</v>
      </c>
    </row>
    <row r="122" spans="1:7" ht="23.25" customHeight="1" x14ac:dyDescent="0.3">
      <c r="A122" s="145"/>
      <c r="B122" s="165"/>
      <c r="C122" s="48" t="s">
        <v>41</v>
      </c>
      <c r="D122" s="48" t="s">
        <v>131</v>
      </c>
      <c r="E122" s="80">
        <f t="shared" si="14"/>
        <v>10</v>
      </c>
      <c r="F122" s="13">
        <f t="shared" si="15"/>
        <v>35</v>
      </c>
      <c r="G122" s="147" t="s">
        <v>81</v>
      </c>
    </row>
    <row r="123" spans="1:7" ht="23.25" customHeight="1" x14ac:dyDescent="0.3">
      <c r="A123" s="145"/>
      <c r="B123" s="165"/>
      <c r="C123" s="48" t="s">
        <v>132</v>
      </c>
      <c r="D123" s="48" t="s">
        <v>125</v>
      </c>
      <c r="E123" s="80">
        <f t="shared" si="14"/>
        <v>10</v>
      </c>
      <c r="F123" s="13">
        <f t="shared" si="15"/>
        <v>21</v>
      </c>
      <c r="G123" s="147"/>
    </row>
    <row r="124" spans="1:7" ht="23.25" customHeight="1" x14ac:dyDescent="0.3">
      <c r="A124" s="145"/>
      <c r="B124" s="165"/>
      <c r="C124" s="48" t="s">
        <v>133</v>
      </c>
      <c r="D124" s="48" t="s">
        <v>125</v>
      </c>
      <c r="E124" s="80">
        <f t="shared" si="14"/>
        <v>10</v>
      </c>
      <c r="F124" s="13">
        <f t="shared" si="15"/>
        <v>21</v>
      </c>
      <c r="G124" s="147"/>
    </row>
    <row r="125" spans="1:7" ht="23.25" customHeight="1" x14ac:dyDescent="0.3">
      <c r="A125" s="145"/>
      <c r="B125" s="165"/>
      <c r="C125" s="48" t="s">
        <v>42</v>
      </c>
      <c r="D125" s="48" t="s">
        <v>125</v>
      </c>
      <c r="E125" s="80">
        <f t="shared" si="14"/>
        <v>10</v>
      </c>
      <c r="F125" s="13">
        <f t="shared" si="15"/>
        <v>21</v>
      </c>
      <c r="G125" s="147" t="s">
        <v>81</v>
      </c>
    </row>
    <row r="126" spans="1:7" ht="23.25" customHeight="1" x14ac:dyDescent="0.3">
      <c r="A126" s="145"/>
      <c r="B126" s="165"/>
      <c r="C126" s="48" t="s">
        <v>82</v>
      </c>
      <c r="D126" s="48" t="s">
        <v>134</v>
      </c>
      <c r="E126" s="80">
        <f t="shared" si="14"/>
        <v>10</v>
      </c>
      <c r="F126" s="13">
        <f t="shared" si="15"/>
        <v>14</v>
      </c>
      <c r="G126" s="147" t="s">
        <v>81</v>
      </c>
    </row>
    <row r="127" spans="1:7" ht="23.25" customHeight="1" x14ac:dyDescent="0.3">
      <c r="A127" s="145"/>
      <c r="B127" s="165"/>
      <c r="C127" s="48" t="s">
        <v>80</v>
      </c>
      <c r="D127" s="48" t="s">
        <v>134</v>
      </c>
      <c r="E127" s="80">
        <f t="shared" si="14"/>
        <v>10</v>
      </c>
      <c r="F127" s="13">
        <f t="shared" si="15"/>
        <v>14</v>
      </c>
      <c r="G127" s="147" t="s">
        <v>81</v>
      </c>
    </row>
    <row r="128" spans="1:7" ht="23.25" customHeight="1" x14ac:dyDescent="0.3">
      <c r="A128" s="145"/>
      <c r="B128" s="165"/>
      <c r="C128" s="48" t="s">
        <v>35</v>
      </c>
      <c r="D128" s="48" t="s">
        <v>135</v>
      </c>
      <c r="E128" s="80">
        <f t="shared" si="14"/>
        <v>10</v>
      </c>
      <c r="F128" s="13">
        <f t="shared" si="15"/>
        <v>7</v>
      </c>
      <c r="G128" s="147" t="s">
        <v>81</v>
      </c>
    </row>
    <row r="129" spans="1:7" ht="23.25" customHeight="1" x14ac:dyDescent="0.3">
      <c r="A129" s="145"/>
      <c r="B129" s="165"/>
      <c r="C129" s="48" t="s">
        <v>100</v>
      </c>
      <c r="D129" s="48" t="s">
        <v>90</v>
      </c>
      <c r="E129" s="80">
        <f t="shared" si="14"/>
        <v>10</v>
      </c>
      <c r="F129" s="13">
        <f t="shared" si="15"/>
        <v>1.4000000000000001</v>
      </c>
      <c r="G129" s="147" t="s">
        <v>81</v>
      </c>
    </row>
    <row r="130" spans="1:7" ht="23.25" customHeight="1" x14ac:dyDescent="0.3">
      <c r="A130" s="145"/>
      <c r="B130" s="165"/>
      <c r="C130" s="48" t="s">
        <v>78</v>
      </c>
      <c r="D130" s="48" t="s">
        <v>91</v>
      </c>
      <c r="E130" s="80">
        <f t="shared" si="14"/>
        <v>10</v>
      </c>
      <c r="F130" s="13">
        <f t="shared" si="15"/>
        <v>0.70000000000000007</v>
      </c>
      <c r="G130" s="147" t="s">
        <v>81</v>
      </c>
    </row>
    <row r="131" spans="1:7" ht="23.25" customHeight="1" x14ac:dyDescent="0.3">
      <c r="A131" s="145"/>
      <c r="B131" s="165" t="s">
        <v>301</v>
      </c>
      <c r="C131" s="48" t="s">
        <v>225</v>
      </c>
      <c r="D131" s="48" t="s">
        <v>147</v>
      </c>
      <c r="E131" s="80">
        <f t="shared" si="14"/>
        <v>10</v>
      </c>
      <c r="F131" s="13">
        <f t="shared" si="15"/>
        <v>245</v>
      </c>
      <c r="G131" s="147" t="s">
        <v>304</v>
      </c>
    </row>
    <row r="132" spans="1:7" ht="23.25" customHeight="1" x14ac:dyDescent="0.3">
      <c r="A132" s="145"/>
      <c r="B132" s="165"/>
      <c r="C132" s="48" t="s">
        <v>41</v>
      </c>
      <c r="D132" s="48" t="s">
        <v>126</v>
      </c>
      <c r="E132" s="80">
        <f t="shared" si="14"/>
        <v>10</v>
      </c>
      <c r="F132" s="13">
        <f t="shared" si="15"/>
        <v>10.5</v>
      </c>
      <c r="G132" s="147" t="s">
        <v>81</v>
      </c>
    </row>
    <row r="133" spans="1:7" ht="23.25" customHeight="1" x14ac:dyDescent="0.3">
      <c r="A133" s="145"/>
      <c r="B133" s="165"/>
      <c r="C133" s="48" t="s">
        <v>226</v>
      </c>
      <c r="D133" s="48" t="s">
        <v>135</v>
      </c>
      <c r="E133" s="80">
        <f t="shared" si="14"/>
        <v>10</v>
      </c>
      <c r="F133" s="13">
        <f t="shared" si="15"/>
        <v>7</v>
      </c>
      <c r="G133" s="147"/>
    </row>
    <row r="134" spans="1:7" ht="23.25" customHeight="1" x14ac:dyDescent="0.3">
      <c r="A134" s="145"/>
      <c r="B134" s="165"/>
      <c r="C134" s="48" t="s">
        <v>97</v>
      </c>
      <c r="D134" s="48" t="s">
        <v>90</v>
      </c>
      <c r="E134" s="80">
        <f t="shared" si="14"/>
        <v>10</v>
      </c>
      <c r="F134" s="13">
        <f t="shared" si="15"/>
        <v>1.4000000000000001</v>
      </c>
      <c r="G134" s="147" t="s">
        <v>81</v>
      </c>
    </row>
    <row r="135" spans="1:7" ht="23.25" customHeight="1" x14ac:dyDescent="0.3">
      <c r="A135" s="145"/>
      <c r="B135" s="165"/>
      <c r="C135" s="48" t="s">
        <v>80</v>
      </c>
      <c r="D135" s="48" t="s">
        <v>90</v>
      </c>
      <c r="E135" s="80">
        <f t="shared" si="14"/>
        <v>10</v>
      </c>
      <c r="F135" s="13">
        <f t="shared" si="15"/>
        <v>1.4000000000000001</v>
      </c>
      <c r="G135" s="147" t="s">
        <v>81</v>
      </c>
    </row>
    <row r="136" spans="1:7" ht="23.25" customHeight="1" x14ac:dyDescent="0.3">
      <c r="A136" s="145"/>
      <c r="B136" s="165"/>
      <c r="C136" s="48" t="s">
        <v>35</v>
      </c>
      <c r="D136" s="48" t="s">
        <v>90</v>
      </c>
      <c r="E136" s="80">
        <f t="shared" si="14"/>
        <v>10</v>
      </c>
      <c r="F136" s="13">
        <f t="shared" si="15"/>
        <v>1.4000000000000001</v>
      </c>
      <c r="G136" s="147" t="s">
        <v>81</v>
      </c>
    </row>
    <row r="137" spans="1:7" ht="23.25" customHeight="1" x14ac:dyDescent="0.3">
      <c r="A137" s="145"/>
      <c r="B137" s="165"/>
      <c r="C137" s="48" t="s">
        <v>105</v>
      </c>
      <c r="D137" s="48" t="s">
        <v>91</v>
      </c>
      <c r="E137" s="80">
        <f t="shared" si="14"/>
        <v>10</v>
      </c>
      <c r="F137" s="13">
        <f t="shared" si="15"/>
        <v>0.70000000000000007</v>
      </c>
      <c r="G137" s="147" t="s">
        <v>81</v>
      </c>
    </row>
    <row r="138" spans="1:7" ht="23.25" customHeight="1" x14ac:dyDescent="0.3">
      <c r="A138" s="145"/>
      <c r="B138" s="115" t="s">
        <v>196</v>
      </c>
      <c r="C138" s="88" t="s">
        <v>53</v>
      </c>
      <c r="D138" s="89">
        <v>15</v>
      </c>
      <c r="E138" s="13">
        <f t="shared" si="14"/>
        <v>10</v>
      </c>
      <c r="F138" s="13">
        <f t="shared" si="15"/>
        <v>150</v>
      </c>
      <c r="G138" s="52" t="s">
        <v>55</v>
      </c>
    </row>
    <row r="139" spans="1:7" ht="23.25" customHeight="1" x14ac:dyDescent="0.3">
      <c r="A139" s="145" t="s">
        <v>22</v>
      </c>
      <c r="B139" s="112" t="s">
        <v>296</v>
      </c>
      <c r="C139" s="112" t="s">
        <v>688</v>
      </c>
      <c r="D139" s="8">
        <v>42</v>
      </c>
      <c r="E139" s="13">
        <f>$E$107</f>
        <v>7</v>
      </c>
      <c r="F139" s="10">
        <f t="shared" ref="F139:F140" si="16">D139*E139</f>
        <v>294</v>
      </c>
      <c r="G139" s="114" t="s">
        <v>171</v>
      </c>
    </row>
    <row r="140" spans="1:7" ht="23.25" customHeight="1" x14ac:dyDescent="0.3">
      <c r="A140" s="145"/>
      <c r="B140" s="112" t="s">
        <v>24</v>
      </c>
      <c r="C140" s="112" t="s">
        <v>24</v>
      </c>
      <c r="D140" s="8">
        <v>200</v>
      </c>
      <c r="E140" s="13">
        <f t="shared" ref="E140" si="17">$E$107</f>
        <v>7</v>
      </c>
      <c r="F140" s="10">
        <f t="shared" si="16"/>
        <v>1400</v>
      </c>
      <c r="G140" s="113"/>
    </row>
    <row r="141" spans="1:7" ht="53.25" customHeight="1" x14ac:dyDescent="0.3">
      <c r="A141" s="155" t="s">
        <v>241</v>
      </c>
      <c r="B141" s="156"/>
      <c r="C141" s="156"/>
      <c r="D141" s="156"/>
      <c r="E141" s="156"/>
      <c r="F141" s="156"/>
      <c r="G141" s="156"/>
    </row>
    <row r="142" spans="1:7" ht="45.75" customHeight="1" x14ac:dyDescent="0.3">
      <c r="A142" s="157">
        <f>A106+1</f>
        <v>44688</v>
      </c>
      <c r="B142" s="158"/>
      <c r="C142" s="6" t="s">
        <v>4</v>
      </c>
      <c r="D142" s="3" t="s">
        <v>10</v>
      </c>
      <c r="E142" s="4" t="s">
        <v>13</v>
      </c>
      <c r="F142" s="159" t="s">
        <v>7</v>
      </c>
      <c r="G142" s="111" t="s">
        <v>243</v>
      </c>
    </row>
    <row r="143" spans="1:7" ht="30" customHeight="1" x14ac:dyDescent="0.3">
      <c r="A143" s="158"/>
      <c r="B143" s="158"/>
      <c r="C143" s="6" t="s">
        <v>6</v>
      </c>
      <c r="D143" s="110">
        <v>10</v>
      </c>
      <c r="E143" s="110">
        <v>7</v>
      </c>
      <c r="F143" s="159"/>
      <c r="G143" s="160" t="s">
        <v>8</v>
      </c>
    </row>
    <row r="144" spans="1:7" ht="30" customHeight="1" x14ac:dyDescent="0.3">
      <c r="A144" s="158"/>
      <c r="B144" s="158"/>
      <c r="C144" s="6" t="s">
        <v>5</v>
      </c>
      <c r="D144" s="110">
        <v>0</v>
      </c>
      <c r="E144" s="5"/>
      <c r="F144" s="159"/>
      <c r="G144" s="160"/>
    </row>
    <row r="145" spans="1:7" ht="22.5" customHeight="1" x14ac:dyDescent="0.3">
      <c r="A145" s="107" t="s">
        <v>0</v>
      </c>
      <c r="B145" s="107" t="s">
        <v>1</v>
      </c>
      <c r="C145" s="107" t="s">
        <v>2</v>
      </c>
      <c r="D145" s="107" t="s">
        <v>15</v>
      </c>
      <c r="E145" s="107" t="s">
        <v>16</v>
      </c>
      <c r="F145" s="107" t="s">
        <v>17</v>
      </c>
      <c r="G145" s="107" t="s">
        <v>21</v>
      </c>
    </row>
    <row r="146" spans="1:7" ht="22.5" customHeight="1" x14ac:dyDescent="0.3">
      <c r="A146" s="142" t="s">
        <v>25</v>
      </c>
      <c r="B146" s="149" t="s">
        <v>305</v>
      </c>
      <c r="C146" s="70" t="s">
        <v>309</v>
      </c>
      <c r="D146" s="8">
        <v>20</v>
      </c>
      <c r="E146" s="10">
        <f>$E$143</f>
        <v>7</v>
      </c>
      <c r="F146" s="10">
        <f>D146*E146</f>
        <v>140</v>
      </c>
      <c r="G146" s="152" t="s">
        <v>314</v>
      </c>
    </row>
    <row r="147" spans="1:7" ht="22.5" customHeight="1" x14ac:dyDescent="0.3">
      <c r="A147" s="143"/>
      <c r="B147" s="150"/>
      <c r="C147" s="109" t="s">
        <v>310</v>
      </c>
      <c r="D147" s="87">
        <v>20</v>
      </c>
      <c r="E147" s="10">
        <f>$E$143</f>
        <v>7</v>
      </c>
      <c r="F147" s="10">
        <f>D147*E147</f>
        <v>140</v>
      </c>
      <c r="G147" s="153"/>
    </row>
    <row r="148" spans="1:7" ht="22.5" customHeight="1" x14ac:dyDescent="0.3">
      <c r="A148" s="144"/>
      <c r="B148" s="151"/>
      <c r="C148" s="109" t="s">
        <v>312</v>
      </c>
      <c r="D148" s="87">
        <v>0.2</v>
      </c>
      <c r="E148" s="10">
        <f>$E$143</f>
        <v>7</v>
      </c>
      <c r="F148" s="10">
        <f>D148*E148</f>
        <v>1.4000000000000001</v>
      </c>
      <c r="G148" s="154"/>
    </row>
    <row r="149" spans="1:7" ht="22.5" customHeight="1" x14ac:dyDescent="0.3">
      <c r="A149" s="145" t="s">
        <v>10</v>
      </c>
      <c r="B149" s="146" t="s">
        <v>306</v>
      </c>
      <c r="C149" s="48" t="s">
        <v>40</v>
      </c>
      <c r="D149" s="48" t="s">
        <v>315</v>
      </c>
      <c r="E149" s="85">
        <f t="shared" ref="E149:E172" si="18">$D$143+$D$144</f>
        <v>10</v>
      </c>
      <c r="F149" s="10">
        <f>D149*$D$143+D149*2.1*$D$144</f>
        <v>296</v>
      </c>
      <c r="G149" s="147" t="s">
        <v>332</v>
      </c>
    </row>
    <row r="150" spans="1:7" ht="22.5" customHeight="1" x14ac:dyDescent="0.3">
      <c r="A150" s="145"/>
      <c r="B150" s="146"/>
      <c r="C150" s="48" t="s">
        <v>77</v>
      </c>
      <c r="D150" s="48" t="s">
        <v>316</v>
      </c>
      <c r="E150" s="85">
        <f t="shared" si="18"/>
        <v>10</v>
      </c>
      <c r="F150" s="10">
        <f t="shared" ref="F150:F172" si="19">D150*$D$143+D150*2.1*$D$144</f>
        <v>185</v>
      </c>
      <c r="G150" s="147" t="s">
        <v>81</v>
      </c>
    </row>
    <row r="151" spans="1:7" ht="22.5" customHeight="1" x14ac:dyDescent="0.3">
      <c r="A151" s="145"/>
      <c r="B151" s="146"/>
      <c r="C151" s="48" t="s">
        <v>93</v>
      </c>
      <c r="D151" s="48" t="s">
        <v>317</v>
      </c>
      <c r="E151" s="85">
        <f t="shared" si="18"/>
        <v>10</v>
      </c>
      <c r="F151" s="10">
        <f t="shared" si="19"/>
        <v>37</v>
      </c>
      <c r="G151" s="147" t="s">
        <v>81</v>
      </c>
    </row>
    <row r="152" spans="1:7" ht="22.5" customHeight="1" x14ac:dyDescent="0.3">
      <c r="A152" s="145"/>
      <c r="B152" s="146"/>
      <c r="C152" s="48" t="s">
        <v>150</v>
      </c>
      <c r="D152" s="48" t="s">
        <v>317</v>
      </c>
      <c r="E152" s="85">
        <f t="shared" si="18"/>
        <v>10</v>
      </c>
      <c r="F152" s="10">
        <f t="shared" si="19"/>
        <v>37</v>
      </c>
      <c r="G152" s="147" t="s">
        <v>81</v>
      </c>
    </row>
    <row r="153" spans="1:7" ht="22.5" customHeight="1" x14ac:dyDescent="0.3">
      <c r="A153" s="145"/>
      <c r="B153" s="146"/>
      <c r="C153" s="48" t="s">
        <v>225</v>
      </c>
      <c r="D153" s="48" t="s">
        <v>317</v>
      </c>
      <c r="E153" s="85">
        <f t="shared" si="18"/>
        <v>10</v>
      </c>
      <c r="F153" s="10">
        <f t="shared" si="19"/>
        <v>37</v>
      </c>
      <c r="G153" s="147" t="s">
        <v>81</v>
      </c>
    </row>
    <row r="154" spans="1:7" ht="22.5" customHeight="1" x14ac:dyDescent="0.3">
      <c r="A154" s="145"/>
      <c r="B154" s="146"/>
      <c r="C154" s="48" t="s">
        <v>101</v>
      </c>
      <c r="D154" s="48" t="s">
        <v>317</v>
      </c>
      <c r="E154" s="85">
        <f t="shared" si="18"/>
        <v>10</v>
      </c>
      <c r="F154" s="10">
        <f t="shared" si="19"/>
        <v>37</v>
      </c>
      <c r="G154" s="147" t="s">
        <v>81</v>
      </c>
    </row>
    <row r="155" spans="1:7" ht="22.5" customHeight="1" x14ac:dyDescent="0.3">
      <c r="A155" s="145"/>
      <c r="B155" s="146"/>
      <c r="C155" s="48" t="s">
        <v>82</v>
      </c>
      <c r="D155" s="48" t="s">
        <v>318</v>
      </c>
      <c r="E155" s="85">
        <f t="shared" si="18"/>
        <v>10</v>
      </c>
      <c r="F155" s="10">
        <f t="shared" si="19"/>
        <v>14.8</v>
      </c>
      <c r="G155" s="147" t="s">
        <v>81</v>
      </c>
    </row>
    <row r="156" spans="1:7" ht="22.5" customHeight="1" x14ac:dyDescent="0.3">
      <c r="A156" s="145"/>
      <c r="B156" s="146"/>
      <c r="C156" s="48" t="s">
        <v>35</v>
      </c>
      <c r="D156" s="48" t="s">
        <v>319</v>
      </c>
      <c r="E156" s="85">
        <f t="shared" si="18"/>
        <v>10</v>
      </c>
      <c r="F156" s="10">
        <f t="shared" si="19"/>
        <v>3.7</v>
      </c>
      <c r="G156" s="147" t="s">
        <v>81</v>
      </c>
    </row>
    <row r="157" spans="1:7" ht="22.5" customHeight="1" x14ac:dyDescent="0.3">
      <c r="A157" s="145"/>
      <c r="B157" s="148" t="s">
        <v>307</v>
      </c>
      <c r="C157" s="48" t="s">
        <v>96</v>
      </c>
      <c r="D157" s="48" t="s">
        <v>320</v>
      </c>
      <c r="E157" s="85">
        <f t="shared" si="18"/>
        <v>10</v>
      </c>
      <c r="F157" s="10">
        <f t="shared" si="19"/>
        <v>259</v>
      </c>
      <c r="G157" s="147" t="s">
        <v>333</v>
      </c>
    </row>
    <row r="158" spans="1:7" ht="22.5" customHeight="1" x14ac:dyDescent="0.3">
      <c r="A158" s="145"/>
      <c r="B158" s="148"/>
      <c r="C158" s="48" t="s">
        <v>41</v>
      </c>
      <c r="D158" s="48" t="s">
        <v>321</v>
      </c>
      <c r="E158" s="85">
        <f t="shared" si="18"/>
        <v>10</v>
      </c>
      <c r="F158" s="10">
        <f t="shared" si="19"/>
        <v>22.200000000000003</v>
      </c>
      <c r="G158" s="147" t="s">
        <v>81</v>
      </c>
    </row>
    <row r="159" spans="1:7" ht="22.5" customHeight="1" x14ac:dyDescent="0.3">
      <c r="A159" s="145"/>
      <c r="B159" s="148"/>
      <c r="C159" s="48" t="s">
        <v>83</v>
      </c>
      <c r="D159" s="48" t="s">
        <v>318</v>
      </c>
      <c r="E159" s="85">
        <f t="shared" si="18"/>
        <v>10</v>
      </c>
      <c r="F159" s="10">
        <f t="shared" si="19"/>
        <v>14.8</v>
      </c>
      <c r="G159" s="147" t="s">
        <v>81</v>
      </c>
    </row>
    <row r="160" spans="1:7" ht="22.5" customHeight="1" x14ac:dyDescent="0.3">
      <c r="A160" s="145"/>
      <c r="B160" s="148"/>
      <c r="C160" s="48" t="s">
        <v>35</v>
      </c>
      <c r="D160" s="48" t="s">
        <v>322</v>
      </c>
      <c r="E160" s="85">
        <f t="shared" si="18"/>
        <v>10</v>
      </c>
      <c r="F160" s="10">
        <f t="shared" si="19"/>
        <v>11.100000000000001</v>
      </c>
      <c r="G160" s="147"/>
    </row>
    <row r="161" spans="1:7" ht="22.5" customHeight="1" x14ac:dyDescent="0.3">
      <c r="A161" s="145"/>
      <c r="B161" s="148"/>
      <c r="C161" s="48" t="s">
        <v>108</v>
      </c>
      <c r="D161" s="48" t="s">
        <v>323</v>
      </c>
      <c r="E161" s="85">
        <f t="shared" si="18"/>
        <v>10</v>
      </c>
      <c r="F161" s="10">
        <f t="shared" si="19"/>
        <v>7.4</v>
      </c>
      <c r="G161" s="147"/>
    </row>
    <row r="162" spans="1:7" ht="22.5" customHeight="1" x14ac:dyDescent="0.3">
      <c r="A162" s="145"/>
      <c r="B162" s="148"/>
      <c r="C162" s="48" t="s">
        <v>82</v>
      </c>
      <c r="D162" s="48" t="s">
        <v>319</v>
      </c>
      <c r="E162" s="85">
        <f t="shared" si="18"/>
        <v>10</v>
      </c>
      <c r="F162" s="10">
        <f t="shared" si="19"/>
        <v>3.7</v>
      </c>
      <c r="G162" s="147" t="s">
        <v>81</v>
      </c>
    </row>
    <row r="163" spans="1:7" ht="22.5" customHeight="1" x14ac:dyDescent="0.3">
      <c r="A163" s="145"/>
      <c r="B163" s="148"/>
      <c r="C163" s="48" t="s">
        <v>80</v>
      </c>
      <c r="D163" s="48" t="s">
        <v>319</v>
      </c>
      <c r="E163" s="85">
        <f t="shared" si="18"/>
        <v>10</v>
      </c>
      <c r="F163" s="10">
        <f t="shared" si="19"/>
        <v>3.7</v>
      </c>
      <c r="G163" s="147" t="s">
        <v>81</v>
      </c>
    </row>
    <row r="164" spans="1:7" ht="22.5" customHeight="1" x14ac:dyDescent="0.3">
      <c r="A164" s="145"/>
      <c r="B164" s="148"/>
      <c r="C164" s="48" t="s">
        <v>86</v>
      </c>
      <c r="D164" s="48" t="s">
        <v>324</v>
      </c>
      <c r="E164" s="85">
        <f t="shared" si="18"/>
        <v>10</v>
      </c>
      <c r="F164" s="10">
        <f t="shared" si="19"/>
        <v>3</v>
      </c>
      <c r="G164" s="147" t="s">
        <v>81</v>
      </c>
    </row>
    <row r="165" spans="1:7" ht="22.5" customHeight="1" x14ac:dyDescent="0.3">
      <c r="A165" s="145"/>
      <c r="B165" s="148" t="s">
        <v>308</v>
      </c>
      <c r="C165" s="48" t="s">
        <v>325</v>
      </c>
      <c r="D165" s="48" t="s">
        <v>326</v>
      </c>
      <c r="E165" s="85">
        <f t="shared" si="18"/>
        <v>10</v>
      </c>
      <c r="F165" s="10">
        <f t="shared" si="19"/>
        <v>74</v>
      </c>
      <c r="G165" s="147" t="s">
        <v>334</v>
      </c>
    </row>
    <row r="166" spans="1:7" ht="22.5" customHeight="1" x14ac:dyDescent="0.3">
      <c r="A166" s="145"/>
      <c r="B166" s="148"/>
      <c r="C166" s="48" t="s">
        <v>327</v>
      </c>
      <c r="D166" s="48" t="s">
        <v>328</v>
      </c>
      <c r="E166" s="85">
        <f t="shared" si="18"/>
        <v>10</v>
      </c>
      <c r="F166" s="10">
        <f t="shared" si="19"/>
        <v>59.2</v>
      </c>
      <c r="G166" s="147" t="s">
        <v>81</v>
      </c>
    </row>
    <row r="167" spans="1:7" ht="22.5" customHeight="1" x14ac:dyDescent="0.3">
      <c r="A167" s="145"/>
      <c r="B167" s="148"/>
      <c r="C167" s="48" t="s">
        <v>329</v>
      </c>
      <c r="D167" s="48" t="s">
        <v>330</v>
      </c>
      <c r="E167" s="85">
        <f t="shared" si="18"/>
        <v>10</v>
      </c>
      <c r="F167" s="10">
        <f t="shared" si="19"/>
        <v>51.8</v>
      </c>
      <c r="G167" s="147"/>
    </row>
    <row r="168" spans="1:7" ht="22.5" customHeight="1" x14ac:dyDescent="0.3">
      <c r="A168" s="145"/>
      <c r="B168" s="148"/>
      <c r="C168" s="48" t="s">
        <v>93</v>
      </c>
      <c r="D168" s="48" t="s">
        <v>321</v>
      </c>
      <c r="E168" s="85">
        <f t="shared" si="18"/>
        <v>10</v>
      </c>
      <c r="F168" s="10">
        <f t="shared" si="19"/>
        <v>22.200000000000003</v>
      </c>
      <c r="G168" s="147" t="s">
        <v>81</v>
      </c>
    </row>
    <row r="169" spans="1:7" ht="22.5" customHeight="1" x14ac:dyDescent="0.3">
      <c r="A169" s="145"/>
      <c r="B169" s="148"/>
      <c r="C169" s="48" t="s">
        <v>105</v>
      </c>
      <c r="D169" s="48" t="s">
        <v>319</v>
      </c>
      <c r="E169" s="85">
        <f t="shared" si="18"/>
        <v>10</v>
      </c>
      <c r="F169" s="10">
        <f t="shared" si="19"/>
        <v>3.7</v>
      </c>
      <c r="G169" s="147" t="s">
        <v>81</v>
      </c>
    </row>
    <row r="170" spans="1:7" ht="22.5" customHeight="1" x14ac:dyDescent="0.3">
      <c r="A170" s="145"/>
      <c r="B170" s="148"/>
      <c r="C170" s="48" t="s">
        <v>116</v>
      </c>
      <c r="D170" s="48" t="s">
        <v>319</v>
      </c>
      <c r="E170" s="85">
        <f t="shared" si="18"/>
        <v>10</v>
      </c>
      <c r="F170" s="10">
        <f t="shared" si="19"/>
        <v>3.7</v>
      </c>
      <c r="G170" s="147" t="s">
        <v>81</v>
      </c>
    </row>
    <row r="171" spans="1:7" ht="22.5" customHeight="1" x14ac:dyDescent="0.3">
      <c r="A171" s="145"/>
      <c r="B171" s="148"/>
      <c r="C171" s="48" t="s">
        <v>331</v>
      </c>
      <c r="D171" s="48" t="s">
        <v>91</v>
      </c>
      <c r="E171" s="85">
        <f t="shared" si="18"/>
        <v>10</v>
      </c>
      <c r="F171" s="10">
        <f t="shared" si="19"/>
        <v>0.70000000000000007</v>
      </c>
      <c r="G171" s="147" t="s">
        <v>81</v>
      </c>
    </row>
    <row r="172" spans="1:7" ht="22.5" customHeight="1" x14ac:dyDescent="0.3">
      <c r="A172" s="145"/>
      <c r="B172" s="106" t="s">
        <v>196</v>
      </c>
      <c r="C172" s="99" t="s">
        <v>53</v>
      </c>
      <c r="D172" s="89">
        <v>15</v>
      </c>
      <c r="E172" s="10">
        <f t="shared" si="18"/>
        <v>10</v>
      </c>
      <c r="F172" s="10">
        <f t="shared" si="19"/>
        <v>150</v>
      </c>
      <c r="G172" s="52" t="s">
        <v>55</v>
      </c>
    </row>
    <row r="177" spans="3:3" x14ac:dyDescent="0.3">
      <c r="C177" s="104" t="s">
        <v>201</v>
      </c>
    </row>
  </sheetData>
  <mergeCells count="74">
    <mergeCell ref="A1:G1"/>
    <mergeCell ref="A2:B4"/>
    <mergeCell ref="F2:F4"/>
    <mergeCell ref="G3:G4"/>
    <mergeCell ref="A6:A9"/>
    <mergeCell ref="B6:B9"/>
    <mergeCell ref="G6:G9"/>
    <mergeCell ref="A34:A35"/>
    <mergeCell ref="A36:G36"/>
    <mergeCell ref="A37:B39"/>
    <mergeCell ref="F37:F39"/>
    <mergeCell ref="G38:G39"/>
    <mergeCell ref="A10:A33"/>
    <mergeCell ref="B11:B15"/>
    <mergeCell ref="G11:G15"/>
    <mergeCell ref="B16:B26"/>
    <mergeCell ref="G16:G26"/>
    <mergeCell ref="B27:B32"/>
    <mergeCell ref="G27:G32"/>
    <mergeCell ref="A69:A70"/>
    <mergeCell ref="A71:G71"/>
    <mergeCell ref="A72:B74"/>
    <mergeCell ref="F72:F74"/>
    <mergeCell ref="A41:A43"/>
    <mergeCell ref="B41:B43"/>
    <mergeCell ref="G41:G43"/>
    <mergeCell ref="A44:A68"/>
    <mergeCell ref="B44:B45"/>
    <mergeCell ref="G44:G45"/>
    <mergeCell ref="B46:B52"/>
    <mergeCell ref="G46:G52"/>
    <mergeCell ref="B53:B60"/>
    <mergeCell ref="G53:G60"/>
    <mergeCell ref="B61:B67"/>
    <mergeCell ref="G61:G67"/>
    <mergeCell ref="G73:G74"/>
    <mergeCell ref="A105:G105"/>
    <mergeCell ref="A106:B108"/>
    <mergeCell ref="F106:F108"/>
    <mergeCell ref="G107:G108"/>
    <mergeCell ref="A79:A102"/>
    <mergeCell ref="B79:B91"/>
    <mergeCell ref="G79:G91"/>
    <mergeCell ref="B93:B101"/>
    <mergeCell ref="G93:G101"/>
    <mergeCell ref="A103:A104"/>
    <mergeCell ref="A76:A78"/>
    <mergeCell ref="B76:B78"/>
    <mergeCell ref="G76:G78"/>
    <mergeCell ref="A110:A112"/>
    <mergeCell ref="B110:B112"/>
    <mergeCell ref="G110:G112"/>
    <mergeCell ref="A113:A138"/>
    <mergeCell ref="B114:B119"/>
    <mergeCell ref="G114:G119"/>
    <mergeCell ref="B120:B130"/>
    <mergeCell ref="G120:G130"/>
    <mergeCell ref="B131:B137"/>
    <mergeCell ref="G131:G137"/>
    <mergeCell ref="A139:A140"/>
    <mergeCell ref="A141:G141"/>
    <mergeCell ref="A142:B144"/>
    <mergeCell ref="F142:F144"/>
    <mergeCell ref="G143:G144"/>
    <mergeCell ref="A146:A148"/>
    <mergeCell ref="A149:A172"/>
    <mergeCell ref="B149:B156"/>
    <mergeCell ref="G149:G156"/>
    <mergeCell ref="B157:B164"/>
    <mergeCell ref="G157:G164"/>
    <mergeCell ref="B165:B171"/>
    <mergeCell ref="G165:G171"/>
    <mergeCell ref="B146:B148"/>
    <mergeCell ref="G146:G14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rowBreaks count="4" manualBreakCount="4">
    <brk id="35" max="6" man="1"/>
    <brk id="70" max="6" man="1"/>
    <brk id="104" max="6" man="1"/>
    <brk id="140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view="pageBreakPreview" zoomScale="85" zoomScaleNormal="70" zoomScaleSheetLayoutView="85" workbookViewId="0">
      <selection sqref="A1:G1"/>
    </sheetView>
  </sheetViews>
  <sheetFormatPr defaultRowHeight="16.5" x14ac:dyDescent="0.3"/>
  <cols>
    <col min="1" max="1" width="16.375" style="26" customWidth="1"/>
    <col min="2" max="2" width="34.875" style="26" customWidth="1"/>
    <col min="3" max="3" width="34.875" style="60" customWidth="1"/>
    <col min="4" max="4" width="18.875" style="60" customWidth="1"/>
    <col min="5" max="6" width="18.875" style="26" customWidth="1"/>
    <col min="7" max="7" width="77.375" style="26" customWidth="1"/>
    <col min="8" max="16384" width="9" style="26"/>
  </cols>
  <sheetData>
    <row r="1" spans="1:7" ht="51" customHeight="1" x14ac:dyDescent="0.3">
      <c r="A1" s="155" t="s">
        <v>240</v>
      </c>
      <c r="B1" s="155"/>
      <c r="C1" s="155"/>
      <c r="D1" s="155"/>
      <c r="E1" s="155"/>
      <c r="F1" s="155"/>
      <c r="G1" s="155"/>
    </row>
    <row r="2" spans="1:7" ht="40.5" customHeight="1" x14ac:dyDescent="0.3">
      <c r="A2" s="157">
        <v>44690</v>
      </c>
      <c r="B2" s="157"/>
      <c r="C2" s="6" t="s">
        <v>4</v>
      </c>
      <c r="D2" s="3" t="s">
        <v>10</v>
      </c>
      <c r="E2" s="4" t="s">
        <v>13</v>
      </c>
      <c r="F2" s="159" t="s">
        <v>7</v>
      </c>
      <c r="G2" s="65" t="s">
        <v>242</v>
      </c>
    </row>
    <row r="3" spans="1:7" ht="30" customHeight="1" x14ac:dyDescent="0.3">
      <c r="A3" s="157"/>
      <c r="B3" s="157"/>
      <c r="C3" s="6" t="s">
        <v>6</v>
      </c>
      <c r="D3" s="64">
        <v>10</v>
      </c>
      <c r="E3" s="64">
        <v>7</v>
      </c>
      <c r="F3" s="159"/>
      <c r="G3" s="160" t="s">
        <v>8</v>
      </c>
    </row>
    <row r="4" spans="1:7" ht="30" customHeight="1" x14ac:dyDescent="0.3">
      <c r="A4" s="157"/>
      <c r="B4" s="157"/>
      <c r="C4" s="6" t="s">
        <v>5</v>
      </c>
      <c r="D4" s="64">
        <v>0</v>
      </c>
      <c r="E4" s="5"/>
      <c r="F4" s="159"/>
      <c r="G4" s="160"/>
    </row>
    <row r="5" spans="1:7" ht="23.25" customHeight="1" x14ac:dyDescent="0.3">
      <c r="A5" s="61" t="s">
        <v>0</v>
      </c>
      <c r="B5" s="61" t="s">
        <v>1</v>
      </c>
      <c r="C5" s="61" t="s">
        <v>2</v>
      </c>
      <c r="D5" s="61" t="s">
        <v>15</v>
      </c>
      <c r="E5" s="61" t="s">
        <v>16</v>
      </c>
      <c r="F5" s="61" t="s">
        <v>17</v>
      </c>
      <c r="G5" s="61" t="s">
        <v>3</v>
      </c>
    </row>
    <row r="6" spans="1:7" ht="23.25" customHeight="1" x14ac:dyDescent="0.3">
      <c r="A6" s="145" t="s">
        <v>25</v>
      </c>
      <c r="B6" s="169" t="s">
        <v>336</v>
      </c>
      <c r="C6" s="63" t="s">
        <v>157</v>
      </c>
      <c r="D6" s="8">
        <v>20</v>
      </c>
      <c r="E6" s="13">
        <f>$E$3</f>
        <v>7</v>
      </c>
      <c r="F6" s="9">
        <f>D6*E6</f>
        <v>140</v>
      </c>
      <c r="G6" s="170" t="s">
        <v>545</v>
      </c>
    </row>
    <row r="7" spans="1:7" ht="23.25" customHeight="1" x14ac:dyDescent="0.3">
      <c r="A7" s="145"/>
      <c r="B7" s="169"/>
      <c r="C7" s="72" t="s">
        <v>341</v>
      </c>
      <c r="D7" s="8">
        <v>10</v>
      </c>
      <c r="E7" s="13">
        <f>$E$3</f>
        <v>7</v>
      </c>
      <c r="F7" s="9">
        <f>D7*E7</f>
        <v>70</v>
      </c>
      <c r="G7" s="170"/>
    </row>
    <row r="8" spans="1:7" ht="23.25" customHeight="1" x14ac:dyDescent="0.3">
      <c r="A8" s="145"/>
      <c r="B8" s="169"/>
      <c r="C8" s="63" t="s">
        <v>63</v>
      </c>
      <c r="D8" s="8">
        <v>10</v>
      </c>
      <c r="E8" s="13">
        <f>$E$3</f>
        <v>7</v>
      </c>
      <c r="F8" s="9">
        <f>D8*E8</f>
        <v>70</v>
      </c>
      <c r="G8" s="170"/>
    </row>
    <row r="9" spans="1:7" ht="23.25" customHeight="1" x14ac:dyDescent="0.3">
      <c r="A9" s="145"/>
      <c r="B9" s="169"/>
      <c r="C9" s="63" t="s">
        <v>64</v>
      </c>
      <c r="D9" s="8">
        <v>5</v>
      </c>
      <c r="E9" s="13">
        <f>$E$3</f>
        <v>7</v>
      </c>
      <c r="F9" s="9">
        <f>D9*E9</f>
        <v>35</v>
      </c>
      <c r="G9" s="170"/>
    </row>
    <row r="10" spans="1:7" ht="23.25" customHeight="1" x14ac:dyDescent="0.3">
      <c r="A10" s="145" t="s">
        <v>10</v>
      </c>
      <c r="B10" s="62" t="s">
        <v>28</v>
      </c>
      <c r="C10" s="79" t="s">
        <v>34</v>
      </c>
      <c r="D10" s="55">
        <v>38.5</v>
      </c>
      <c r="E10" s="13">
        <f>$D$3+$D$4</f>
        <v>10</v>
      </c>
      <c r="F10" s="13">
        <f>D10*$D$3+D10*2.1*$D$4</f>
        <v>385</v>
      </c>
      <c r="G10" s="69" t="s">
        <v>48</v>
      </c>
    </row>
    <row r="11" spans="1:7" ht="23.25" customHeight="1" x14ac:dyDescent="0.3">
      <c r="A11" s="145"/>
      <c r="B11" s="148" t="s">
        <v>337</v>
      </c>
      <c r="C11" s="48" t="s">
        <v>342</v>
      </c>
      <c r="D11" s="48" t="s">
        <v>315</v>
      </c>
      <c r="E11" s="80">
        <f t="shared" ref="E11:E27" si="0">$D$3+$D$4</f>
        <v>10</v>
      </c>
      <c r="F11" s="13">
        <f t="shared" ref="F11:F27" si="1">D11*$D$3+D11*2.1*$D$4</f>
        <v>296</v>
      </c>
      <c r="G11" s="147" t="s">
        <v>163</v>
      </c>
    </row>
    <row r="12" spans="1:7" ht="23.25" customHeight="1" x14ac:dyDescent="0.3">
      <c r="A12" s="145"/>
      <c r="B12" s="148"/>
      <c r="C12" s="48" t="s">
        <v>41</v>
      </c>
      <c r="D12" s="48" t="s">
        <v>321</v>
      </c>
      <c r="E12" s="80">
        <f t="shared" si="0"/>
        <v>10</v>
      </c>
      <c r="F12" s="13">
        <f t="shared" si="1"/>
        <v>22.200000000000003</v>
      </c>
      <c r="G12" s="147" t="s">
        <v>81</v>
      </c>
    </row>
    <row r="13" spans="1:7" ht="23.25" customHeight="1" x14ac:dyDescent="0.3">
      <c r="A13" s="145"/>
      <c r="B13" s="148"/>
      <c r="C13" s="48" t="s">
        <v>86</v>
      </c>
      <c r="D13" s="48" t="s">
        <v>319</v>
      </c>
      <c r="E13" s="80">
        <f t="shared" si="0"/>
        <v>10</v>
      </c>
      <c r="F13" s="13">
        <f t="shared" si="1"/>
        <v>3.7</v>
      </c>
      <c r="G13" s="147"/>
    </row>
    <row r="14" spans="1:7" ht="23.25" customHeight="1" x14ac:dyDescent="0.3">
      <c r="A14" s="145"/>
      <c r="B14" s="165" t="s">
        <v>338</v>
      </c>
      <c r="C14" s="48" t="s">
        <v>87</v>
      </c>
      <c r="D14" s="48" t="s">
        <v>343</v>
      </c>
      <c r="E14" s="80">
        <f t="shared" si="0"/>
        <v>10</v>
      </c>
      <c r="F14" s="13">
        <f t="shared" si="1"/>
        <v>222</v>
      </c>
      <c r="G14" s="147" t="s">
        <v>346</v>
      </c>
    </row>
    <row r="15" spans="1:7" ht="23.25" customHeight="1" x14ac:dyDescent="0.3">
      <c r="A15" s="145"/>
      <c r="B15" s="165"/>
      <c r="C15" s="48" t="s">
        <v>344</v>
      </c>
      <c r="D15" s="48" t="s">
        <v>317</v>
      </c>
      <c r="E15" s="80">
        <f t="shared" si="0"/>
        <v>10</v>
      </c>
      <c r="F15" s="13">
        <f t="shared" si="1"/>
        <v>37</v>
      </c>
      <c r="G15" s="147"/>
    </row>
    <row r="16" spans="1:7" ht="23.25" customHeight="1" x14ac:dyDescent="0.3">
      <c r="A16" s="145"/>
      <c r="B16" s="165"/>
      <c r="C16" s="48" t="s">
        <v>93</v>
      </c>
      <c r="D16" s="48" t="s">
        <v>321</v>
      </c>
      <c r="E16" s="80">
        <f t="shared" si="0"/>
        <v>10</v>
      </c>
      <c r="F16" s="13">
        <f t="shared" si="1"/>
        <v>22.200000000000003</v>
      </c>
      <c r="G16" s="147"/>
    </row>
    <row r="17" spans="1:7" ht="23.25" customHeight="1" x14ac:dyDescent="0.3">
      <c r="A17" s="145"/>
      <c r="B17" s="165"/>
      <c r="C17" s="48" t="s">
        <v>41</v>
      </c>
      <c r="D17" s="48" t="s">
        <v>321</v>
      </c>
      <c r="E17" s="80">
        <f t="shared" si="0"/>
        <v>10</v>
      </c>
      <c r="F17" s="13">
        <f t="shared" si="1"/>
        <v>22.200000000000003</v>
      </c>
      <c r="G17" s="147"/>
    </row>
    <row r="18" spans="1:7" ht="23.25" customHeight="1" x14ac:dyDescent="0.3">
      <c r="A18" s="145"/>
      <c r="B18" s="165"/>
      <c r="C18" s="48" t="s">
        <v>42</v>
      </c>
      <c r="D18" s="48" t="s">
        <v>322</v>
      </c>
      <c r="E18" s="80">
        <f t="shared" si="0"/>
        <v>10</v>
      </c>
      <c r="F18" s="13">
        <f t="shared" si="1"/>
        <v>11.100000000000001</v>
      </c>
      <c r="G18" s="147" t="s">
        <v>81</v>
      </c>
    </row>
    <row r="19" spans="1:7" ht="23.25" customHeight="1" x14ac:dyDescent="0.3">
      <c r="A19" s="145"/>
      <c r="B19" s="165"/>
      <c r="C19" s="48" t="s">
        <v>86</v>
      </c>
      <c r="D19" s="48" t="s">
        <v>345</v>
      </c>
      <c r="E19" s="80">
        <f t="shared" si="0"/>
        <v>10</v>
      </c>
      <c r="F19" s="13">
        <f t="shared" si="1"/>
        <v>1.5</v>
      </c>
      <c r="G19" s="147" t="s">
        <v>81</v>
      </c>
    </row>
    <row r="20" spans="1:7" ht="23.25" customHeight="1" x14ac:dyDescent="0.3">
      <c r="A20" s="145"/>
      <c r="B20" s="165" t="s">
        <v>339</v>
      </c>
      <c r="C20" s="48" t="s">
        <v>142</v>
      </c>
      <c r="D20" s="48" t="s">
        <v>320</v>
      </c>
      <c r="E20" s="80">
        <f t="shared" si="0"/>
        <v>10</v>
      </c>
      <c r="F20" s="13">
        <f t="shared" si="1"/>
        <v>259</v>
      </c>
      <c r="G20" s="147" t="s">
        <v>347</v>
      </c>
    </row>
    <row r="21" spans="1:7" ht="23.25" customHeight="1" x14ac:dyDescent="0.3">
      <c r="A21" s="145"/>
      <c r="B21" s="165"/>
      <c r="C21" s="48" t="s">
        <v>41</v>
      </c>
      <c r="D21" s="48" t="s">
        <v>322</v>
      </c>
      <c r="E21" s="80">
        <f t="shared" si="0"/>
        <v>10</v>
      </c>
      <c r="F21" s="13">
        <f t="shared" si="1"/>
        <v>11.100000000000001</v>
      </c>
      <c r="G21" s="147"/>
    </row>
    <row r="22" spans="1:7" ht="23.25" customHeight="1" x14ac:dyDescent="0.3">
      <c r="A22" s="145"/>
      <c r="B22" s="165"/>
      <c r="C22" s="48" t="s">
        <v>82</v>
      </c>
      <c r="D22" s="48" t="s">
        <v>319</v>
      </c>
      <c r="E22" s="80">
        <f t="shared" si="0"/>
        <v>10</v>
      </c>
      <c r="F22" s="13">
        <f t="shared" si="1"/>
        <v>3.7</v>
      </c>
      <c r="G22" s="147"/>
    </row>
    <row r="23" spans="1:7" ht="23.25" customHeight="1" x14ac:dyDescent="0.3">
      <c r="A23" s="145"/>
      <c r="B23" s="165"/>
      <c r="C23" s="48" t="s">
        <v>80</v>
      </c>
      <c r="D23" s="48" t="s">
        <v>345</v>
      </c>
      <c r="E23" s="80">
        <f t="shared" si="0"/>
        <v>10</v>
      </c>
      <c r="F23" s="13">
        <f t="shared" si="1"/>
        <v>1.5</v>
      </c>
      <c r="G23" s="147" t="s">
        <v>81</v>
      </c>
    </row>
    <row r="24" spans="1:7" ht="23.25" customHeight="1" x14ac:dyDescent="0.3">
      <c r="A24" s="145"/>
      <c r="B24" s="165"/>
      <c r="C24" s="48" t="s">
        <v>35</v>
      </c>
      <c r="D24" s="48" t="s">
        <v>345</v>
      </c>
      <c r="E24" s="80">
        <f t="shared" si="0"/>
        <v>10</v>
      </c>
      <c r="F24" s="13">
        <f t="shared" si="1"/>
        <v>1.5</v>
      </c>
      <c r="G24" s="147" t="s">
        <v>81</v>
      </c>
    </row>
    <row r="25" spans="1:7" ht="23.25" customHeight="1" x14ac:dyDescent="0.3">
      <c r="A25" s="145"/>
      <c r="B25" s="165"/>
      <c r="C25" s="48" t="s">
        <v>86</v>
      </c>
      <c r="D25" s="48" t="s">
        <v>91</v>
      </c>
      <c r="E25" s="80">
        <f t="shared" si="0"/>
        <v>10</v>
      </c>
      <c r="F25" s="13">
        <f t="shared" si="1"/>
        <v>0.70000000000000007</v>
      </c>
      <c r="G25" s="147" t="s">
        <v>81</v>
      </c>
    </row>
    <row r="26" spans="1:7" ht="23.25" customHeight="1" x14ac:dyDescent="0.3">
      <c r="A26" s="145"/>
      <c r="B26" s="165"/>
      <c r="C26" s="48" t="s">
        <v>100</v>
      </c>
      <c r="D26" s="48" t="s">
        <v>91</v>
      </c>
      <c r="E26" s="80">
        <f t="shared" si="0"/>
        <v>10</v>
      </c>
      <c r="F26" s="13">
        <f t="shared" si="1"/>
        <v>0.70000000000000007</v>
      </c>
      <c r="G26" s="147" t="s">
        <v>81</v>
      </c>
    </row>
    <row r="27" spans="1:7" ht="23.25" customHeight="1" x14ac:dyDescent="0.3">
      <c r="A27" s="145"/>
      <c r="B27" s="68" t="s">
        <v>197</v>
      </c>
      <c r="C27" s="82" t="s">
        <v>53</v>
      </c>
      <c r="D27" s="83">
        <v>15</v>
      </c>
      <c r="E27" s="13">
        <f t="shared" si="0"/>
        <v>10</v>
      </c>
      <c r="F27" s="13">
        <f t="shared" si="1"/>
        <v>150</v>
      </c>
      <c r="G27" s="52" t="s">
        <v>55</v>
      </c>
    </row>
    <row r="28" spans="1:7" ht="23.25" customHeight="1" x14ac:dyDescent="0.3">
      <c r="A28" s="145" t="s">
        <v>22</v>
      </c>
      <c r="B28" s="72" t="s">
        <v>24</v>
      </c>
      <c r="C28" s="63" t="s">
        <v>24</v>
      </c>
      <c r="D28" s="8">
        <v>200</v>
      </c>
      <c r="E28" s="10">
        <f t="shared" ref="E28:E29" si="2">$E$3</f>
        <v>7</v>
      </c>
      <c r="F28" s="10">
        <f t="shared" ref="F28:F29" si="3">D28*E28</f>
        <v>1400</v>
      </c>
      <c r="G28" s="73"/>
    </row>
    <row r="29" spans="1:7" ht="23.25" customHeight="1" x14ac:dyDescent="0.3">
      <c r="A29" s="145"/>
      <c r="B29" s="72" t="s">
        <v>340</v>
      </c>
      <c r="C29" s="63" t="s">
        <v>74</v>
      </c>
      <c r="D29" s="8">
        <v>21</v>
      </c>
      <c r="E29" s="10">
        <f t="shared" si="2"/>
        <v>7</v>
      </c>
      <c r="F29" s="10">
        <f t="shared" si="3"/>
        <v>147</v>
      </c>
      <c r="G29" s="73"/>
    </row>
    <row r="30" spans="1:7" ht="51" customHeight="1" x14ac:dyDescent="0.3">
      <c r="A30" s="155" t="s">
        <v>240</v>
      </c>
      <c r="B30" s="155"/>
      <c r="C30" s="155"/>
      <c r="D30" s="155"/>
      <c r="E30" s="155"/>
      <c r="F30" s="155"/>
      <c r="G30" s="155"/>
    </row>
    <row r="31" spans="1:7" ht="40.5" customHeight="1" x14ac:dyDescent="0.3">
      <c r="A31" s="157">
        <f>A2+1</f>
        <v>44691</v>
      </c>
      <c r="B31" s="158"/>
      <c r="C31" s="6" t="s">
        <v>4</v>
      </c>
      <c r="D31" s="3" t="s">
        <v>10</v>
      </c>
      <c r="E31" s="4" t="s">
        <v>13</v>
      </c>
      <c r="F31" s="159" t="s">
        <v>7</v>
      </c>
      <c r="G31" s="65" t="s">
        <v>242</v>
      </c>
    </row>
    <row r="32" spans="1:7" ht="30" customHeight="1" x14ac:dyDescent="0.3">
      <c r="A32" s="158"/>
      <c r="B32" s="158"/>
      <c r="C32" s="6" t="s">
        <v>6</v>
      </c>
      <c r="D32" s="64">
        <v>10</v>
      </c>
      <c r="E32" s="64">
        <v>7</v>
      </c>
      <c r="F32" s="159"/>
      <c r="G32" s="160" t="s">
        <v>161</v>
      </c>
    </row>
    <row r="33" spans="1:7" ht="30" customHeight="1" x14ac:dyDescent="0.3">
      <c r="A33" s="158"/>
      <c r="B33" s="158"/>
      <c r="C33" s="6" t="s">
        <v>5</v>
      </c>
      <c r="D33" s="64">
        <v>0</v>
      </c>
      <c r="E33" s="5"/>
      <c r="F33" s="159"/>
      <c r="G33" s="160"/>
    </row>
    <row r="34" spans="1:7" ht="23.25" customHeight="1" x14ac:dyDescent="0.3">
      <c r="A34" s="61" t="s">
        <v>0</v>
      </c>
      <c r="B34" s="61" t="s">
        <v>1</v>
      </c>
      <c r="C34" s="61" t="s">
        <v>2</v>
      </c>
      <c r="D34" s="61" t="s">
        <v>15</v>
      </c>
      <c r="E34" s="61" t="s">
        <v>16</v>
      </c>
      <c r="F34" s="61" t="s">
        <v>17</v>
      </c>
      <c r="G34" s="61" t="s">
        <v>3</v>
      </c>
    </row>
    <row r="35" spans="1:7" ht="23.25" customHeight="1" x14ac:dyDescent="0.3">
      <c r="A35" s="145" t="s">
        <v>25</v>
      </c>
      <c r="B35" s="161" t="s">
        <v>348</v>
      </c>
      <c r="C35" s="63" t="s">
        <v>157</v>
      </c>
      <c r="D35" s="8">
        <v>20</v>
      </c>
      <c r="E35" s="13">
        <f>$E$32</f>
        <v>7</v>
      </c>
      <c r="F35" s="9">
        <f>D35*E35</f>
        <v>140</v>
      </c>
      <c r="G35" s="163" t="s">
        <v>368</v>
      </c>
    </row>
    <row r="36" spans="1:7" ht="23.25" customHeight="1" x14ac:dyDescent="0.3">
      <c r="A36" s="145"/>
      <c r="B36" s="162"/>
      <c r="C36" s="72" t="s">
        <v>165</v>
      </c>
      <c r="D36" s="8">
        <v>5</v>
      </c>
      <c r="E36" s="13">
        <f>$E$32</f>
        <v>7</v>
      </c>
      <c r="F36" s="9">
        <f>D36*E36</f>
        <v>35</v>
      </c>
      <c r="G36" s="164"/>
    </row>
    <row r="37" spans="1:7" ht="23.25" customHeight="1" x14ac:dyDescent="0.3">
      <c r="A37" s="145"/>
      <c r="B37" s="162"/>
      <c r="C37" s="116" t="s">
        <v>353</v>
      </c>
      <c r="D37" s="87">
        <v>5</v>
      </c>
      <c r="E37" s="13">
        <f>$E$32</f>
        <v>7</v>
      </c>
      <c r="F37" s="9">
        <f>D37*E37</f>
        <v>35</v>
      </c>
      <c r="G37" s="164"/>
    </row>
    <row r="38" spans="1:7" ht="23.25" customHeight="1" x14ac:dyDescent="0.3">
      <c r="A38" s="145"/>
      <c r="B38" s="167"/>
      <c r="C38" s="71" t="s">
        <v>354</v>
      </c>
      <c r="D38" s="87">
        <v>3</v>
      </c>
      <c r="E38" s="13">
        <f>$E$32</f>
        <v>7</v>
      </c>
      <c r="F38" s="9">
        <f>D38*E38</f>
        <v>21</v>
      </c>
      <c r="G38" s="168"/>
    </row>
    <row r="39" spans="1:7" ht="23.25" customHeight="1" x14ac:dyDescent="0.3">
      <c r="A39" s="145" t="s">
        <v>10</v>
      </c>
      <c r="B39" s="148" t="s">
        <v>38</v>
      </c>
      <c r="C39" s="48" t="s">
        <v>40</v>
      </c>
      <c r="D39" s="48" t="s">
        <v>139</v>
      </c>
      <c r="E39" s="80">
        <f>$D$32+$D$33</f>
        <v>10</v>
      </c>
      <c r="F39" s="13">
        <f>D39*$D$32+D39*2.1*$D$33</f>
        <v>350</v>
      </c>
      <c r="G39" s="166" t="s">
        <v>49</v>
      </c>
    </row>
    <row r="40" spans="1:7" ht="23.25" customHeight="1" x14ac:dyDescent="0.3">
      <c r="A40" s="145"/>
      <c r="B40" s="148"/>
      <c r="C40" s="81" t="s">
        <v>169</v>
      </c>
      <c r="D40" s="81" t="s">
        <v>154</v>
      </c>
      <c r="E40" s="80">
        <f t="shared" ref="E40:E61" si="4">$D$32+$D$33</f>
        <v>10</v>
      </c>
      <c r="F40" s="13">
        <f t="shared" ref="F40:F61" si="5">D40*$D$32+D40*2.1*$D$33</f>
        <v>17.5</v>
      </c>
      <c r="G40" s="166"/>
    </row>
    <row r="41" spans="1:7" ht="23.25" customHeight="1" x14ac:dyDescent="0.3">
      <c r="A41" s="145"/>
      <c r="B41" s="148" t="s">
        <v>349</v>
      </c>
      <c r="C41" s="48" t="s">
        <v>355</v>
      </c>
      <c r="D41" s="48" t="s">
        <v>129</v>
      </c>
      <c r="E41" s="80">
        <f t="shared" si="4"/>
        <v>10</v>
      </c>
      <c r="F41" s="13">
        <f t="shared" si="5"/>
        <v>210</v>
      </c>
      <c r="G41" s="147" t="s">
        <v>358</v>
      </c>
    </row>
    <row r="42" spans="1:7" ht="23.25" customHeight="1" x14ac:dyDescent="0.3">
      <c r="A42" s="145"/>
      <c r="B42" s="148"/>
      <c r="C42" s="48" t="s">
        <v>119</v>
      </c>
      <c r="D42" s="48" t="s">
        <v>148</v>
      </c>
      <c r="E42" s="80">
        <f t="shared" si="4"/>
        <v>10</v>
      </c>
      <c r="F42" s="13">
        <f t="shared" si="5"/>
        <v>140</v>
      </c>
      <c r="G42" s="147" t="s">
        <v>81</v>
      </c>
    </row>
    <row r="43" spans="1:7" ht="23.25" customHeight="1" x14ac:dyDescent="0.3">
      <c r="A43" s="145"/>
      <c r="B43" s="148"/>
      <c r="C43" s="48" t="s">
        <v>356</v>
      </c>
      <c r="D43" s="48" t="s">
        <v>131</v>
      </c>
      <c r="E43" s="80">
        <f t="shared" si="4"/>
        <v>10</v>
      </c>
      <c r="F43" s="13">
        <f t="shared" si="5"/>
        <v>35</v>
      </c>
      <c r="G43" s="147" t="s">
        <v>81</v>
      </c>
    </row>
    <row r="44" spans="1:7" ht="23.25" customHeight="1" x14ac:dyDescent="0.3">
      <c r="A44" s="145"/>
      <c r="B44" s="148"/>
      <c r="C44" s="48" t="s">
        <v>93</v>
      </c>
      <c r="D44" s="48" t="s">
        <v>135</v>
      </c>
      <c r="E44" s="80">
        <f t="shared" si="4"/>
        <v>10</v>
      </c>
      <c r="F44" s="13">
        <f t="shared" si="5"/>
        <v>7</v>
      </c>
      <c r="G44" s="147" t="s">
        <v>81</v>
      </c>
    </row>
    <row r="45" spans="1:7" ht="23.25" customHeight="1" x14ac:dyDescent="0.3">
      <c r="A45" s="145"/>
      <c r="B45" s="148"/>
      <c r="C45" s="48" t="s">
        <v>82</v>
      </c>
      <c r="D45" s="48" t="s">
        <v>127</v>
      </c>
      <c r="E45" s="80"/>
      <c r="F45" s="13"/>
      <c r="G45" s="147"/>
    </row>
    <row r="46" spans="1:7" ht="23.25" customHeight="1" x14ac:dyDescent="0.3">
      <c r="A46" s="145"/>
      <c r="B46" s="148"/>
      <c r="C46" s="48" t="s">
        <v>80</v>
      </c>
      <c r="D46" s="48" t="s">
        <v>127</v>
      </c>
      <c r="E46" s="80">
        <f t="shared" si="4"/>
        <v>10</v>
      </c>
      <c r="F46" s="13">
        <f t="shared" si="5"/>
        <v>3.5</v>
      </c>
      <c r="G46" s="147" t="s">
        <v>81</v>
      </c>
    </row>
    <row r="47" spans="1:7" ht="23.25" customHeight="1" x14ac:dyDescent="0.3">
      <c r="A47" s="145"/>
      <c r="B47" s="148"/>
      <c r="C47" s="48" t="s">
        <v>35</v>
      </c>
      <c r="D47" s="48" t="s">
        <v>127</v>
      </c>
      <c r="E47" s="80">
        <f t="shared" si="4"/>
        <v>10</v>
      </c>
      <c r="F47" s="13">
        <f t="shared" si="5"/>
        <v>3.5</v>
      </c>
      <c r="G47" s="147" t="s">
        <v>81</v>
      </c>
    </row>
    <row r="48" spans="1:7" ht="23.25" customHeight="1" x14ac:dyDescent="0.3">
      <c r="A48" s="145"/>
      <c r="B48" s="165" t="s">
        <v>350</v>
      </c>
      <c r="C48" s="48" t="s">
        <v>207</v>
      </c>
      <c r="D48" s="48" t="s">
        <v>167</v>
      </c>
      <c r="E48" s="80">
        <f t="shared" si="4"/>
        <v>10</v>
      </c>
      <c r="F48" s="13">
        <f t="shared" si="5"/>
        <v>175</v>
      </c>
      <c r="G48" s="147" t="s">
        <v>359</v>
      </c>
    </row>
    <row r="49" spans="1:7" ht="23.25" customHeight="1" x14ac:dyDescent="0.3">
      <c r="A49" s="145"/>
      <c r="B49" s="165"/>
      <c r="C49" s="48" t="s">
        <v>210</v>
      </c>
      <c r="D49" s="48" t="s">
        <v>136</v>
      </c>
      <c r="E49" s="80">
        <f t="shared" si="4"/>
        <v>10</v>
      </c>
      <c r="F49" s="13">
        <f t="shared" si="5"/>
        <v>105</v>
      </c>
      <c r="G49" s="147" t="s">
        <v>81</v>
      </c>
    </row>
    <row r="50" spans="1:7" ht="23.25" customHeight="1" x14ac:dyDescent="0.3">
      <c r="A50" s="145"/>
      <c r="B50" s="165"/>
      <c r="C50" s="48" t="s">
        <v>79</v>
      </c>
      <c r="D50" s="48" t="s">
        <v>154</v>
      </c>
      <c r="E50" s="80">
        <f t="shared" si="4"/>
        <v>10</v>
      </c>
      <c r="F50" s="13">
        <f t="shared" si="5"/>
        <v>17.5</v>
      </c>
      <c r="G50" s="147"/>
    </row>
    <row r="51" spans="1:7" ht="23.25" customHeight="1" x14ac:dyDescent="0.3">
      <c r="A51" s="145"/>
      <c r="B51" s="165"/>
      <c r="C51" s="48" t="s">
        <v>106</v>
      </c>
      <c r="D51" s="48" t="s">
        <v>134</v>
      </c>
      <c r="E51" s="80">
        <f t="shared" si="4"/>
        <v>10</v>
      </c>
      <c r="F51" s="13">
        <f t="shared" si="5"/>
        <v>14</v>
      </c>
      <c r="G51" s="147"/>
    </row>
    <row r="52" spans="1:7" ht="23.25" customHeight="1" x14ac:dyDescent="0.3">
      <c r="A52" s="145"/>
      <c r="B52" s="165"/>
      <c r="C52" s="48" t="s">
        <v>80</v>
      </c>
      <c r="D52" s="48" t="s">
        <v>135</v>
      </c>
      <c r="E52" s="80">
        <f t="shared" si="4"/>
        <v>10</v>
      </c>
      <c r="F52" s="13">
        <f t="shared" si="5"/>
        <v>7</v>
      </c>
      <c r="G52" s="147"/>
    </row>
    <row r="53" spans="1:7" ht="23.25" customHeight="1" x14ac:dyDescent="0.3">
      <c r="A53" s="145"/>
      <c r="B53" s="165"/>
      <c r="C53" s="48" t="s">
        <v>105</v>
      </c>
      <c r="D53" s="48" t="s">
        <v>135</v>
      </c>
      <c r="E53" s="80">
        <f t="shared" si="4"/>
        <v>10</v>
      </c>
      <c r="F53" s="13">
        <f t="shared" si="5"/>
        <v>7</v>
      </c>
      <c r="G53" s="147"/>
    </row>
    <row r="54" spans="1:7" ht="23.25" customHeight="1" x14ac:dyDescent="0.3">
      <c r="A54" s="145"/>
      <c r="B54" s="165"/>
      <c r="C54" s="48" t="s">
        <v>35</v>
      </c>
      <c r="D54" s="48" t="s">
        <v>90</v>
      </c>
      <c r="E54" s="80">
        <f t="shared" si="4"/>
        <v>10</v>
      </c>
      <c r="F54" s="13">
        <f t="shared" si="5"/>
        <v>1.4000000000000001</v>
      </c>
      <c r="G54" s="147" t="s">
        <v>81</v>
      </c>
    </row>
    <row r="55" spans="1:7" ht="23.25" customHeight="1" x14ac:dyDescent="0.3">
      <c r="A55" s="145"/>
      <c r="B55" s="165"/>
      <c r="C55" s="48" t="s">
        <v>78</v>
      </c>
      <c r="D55" s="48" t="s">
        <v>91</v>
      </c>
      <c r="E55" s="80">
        <f t="shared" si="4"/>
        <v>10</v>
      </c>
      <c r="F55" s="13">
        <f t="shared" si="5"/>
        <v>0.70000000000000007</v>
      </c>
      <c r="G55" s="147" t="s">
        <v>81</v>
      </c>
    </row>
    <row r="56" spans="1:7" ht="23.25" customHeight="1" x14ac:dyDescent="0.3">
      <c r="A56" s="145"/>
      <c r="B56" s="165" t="s">
        <v>351</v>
      </c>
      <c r="C56" s="48" t="s">
        <v>357</v>
      </c>
      <c r="D56" s="48" t="s">
        <v>147</v>
      </c>
      <c r="E56" s="80">
        <f t="shared" si="4"/>
        <v>10</v>
      </c>
      <c r="F56" s="13">
        <f t="shared" si="5"/>
        <v>245</v>
      </c>
      <c r="G56" s="147" t="s">
        <v>360</v>
      </c>
    </row>
    <row r="57" spans="1:7" ht="23.25" customHeight="1" x14ac:dyDescent="0.3">
      <c r="A57" s="145"/>
      <c r="B57" s="165"/>
      <c r="C57" s="48" t="s">
        <v>104</v>
      </c>
      <c r="D57" s="48" t="s">
        <v>151</v>
      </c>
      <c r="E57" s="80">
        <f t="shared" si="4"/>
        <v>10</v>
      </c>
      <c r="F57" s="13">
        <f t="shared" si="5"/>
        <v>12.6</v>
      </c>
      <c r="G57" s="147" t="s">
        <v>81</v>
      </c>
    </row>
    <row r="58" spans="1:7" ht="23.25" customHeight="1" x14ac:dyDescent="0.3">
      <c r="A58" s="145"/>
      <c r="B58" s="165"/>
      <c r="C58" s="48" t="s">
        <v>41</v>
      </c>
      <c r="D58" s="48" t="s">
        <v>126</v>
      </c>
      <c r="E58" s="80">
        <f t="shared" si="4"/>
        <v>10</v>
      </c>
      <c r="F58" s="13">
        <f t="shared" si="5"/>
        <v>10.5</v>
      </c>
      <c r="G58" s="147" t="s">
        <v>81</v>
      </c>
    </row>
    <row r="59" spans="1:7" ht="23.25" customHeight="1" x14ac:dyDescent="0.3">
      <c r="A59" s="145"/>
      <c r="B59" s="165"/>
      <c r="C59" s="48" t="s">
        <v>80</v>
      </c>
      <c r="D59" s="48" t="s">
        <v>90</v>
      </c>
      <c r="E59" s="80">
        <f t="shared" si="4"/>
        <v>10</v>
      </c>
      <c r="F59" s="13">
        <f t="shared" si="5"/>
        <v>1.4000000000000001</v>
      </c>
      <c r="G59" s="147" t="s">
        <v>81</v>
      </c>
    </row>
    <row r="60" spans="1:7" ht="23.25" customHeight="1" x14ac:dyDescent="0.3">
      <c r="A60" s="145"/>
      <c r="B60" s="165"/>
      <c r="C60" s="48" t="s">
        <v>35</v>
      </c>
      <c r="D60" s="48" t="s">
        <v>90</v>
      </c>
      <c r="E60" s="80">
        <f t="shared" si="4"/>
        <v>10</v>
      </c>
      <c r="F60" s="13">
        <f t="shared" si="5"/>
        <v>1.4000000000000001</v>
      </c>
      <c r="G60" s="147" t="s">
        <v>81</v>
      </c>
    </row>
    <row r="61" spans="1:7" ht="23.25" customHeight="1" x14ac:dyDescent="0.3">
      <c r="A61" s="145"/>
      <c r="B61" s="68" t="s">
        <v>198</v>
      </c>
      <c r="C61" s="88" t="s">
        <v>52</v>
      </c>
      <c r="D61" s="83">
        <v>15</v>
      </c>
      <c r="E61" s="13">
        <f t="shared" si="4"/>
        <v>10</v>
      </c>
      <c r="F61" s="13">
        <f t="shared" si="5"/>
        <v>150</v>
      </c>
      <c r="G61" s="52" t="s">
        <v>56</v>
      </c>
    </row>
    <row r="62" spans="1:7" ht="23.45" customHeight="1" x14ac:dyDescent="0.3">
      <c r="A62" s="145" t="s">
        <v>22</v>
      </c>
      <c r="B62" s="63" t="s">
        <v>352</v>
      </c>
      <c r="C62" s="63" t="s">
        <v>689</v>
      </c>
      <c r="D62" s="8">
        <v>70</v>
      </c>
      <c r="E62" s="13">
        <f t="shared" ref="E62:E63" si="6">$E$32</f>
        <v>7</v>
      </c>
      <c r="F62" s="10">
        <f t="shared" ref="F62:F63" si="7">D62*E62</f>
        <v>490</v>
      </c>
      <c r="G62" s="67" t="s">
        <v>171</v>
      </c>
    </row>
    <row r="63" spans="1:7" ht="23.45" customHeight="1" x14ac:dyDescent="0.3">
      <c r="A63" s="145"/>
      <c r="B63" s="63" t="s">
        <v>36</v>
      </c>
      <c r="C63" s="63" t="s">
        <v>46</v>
      </c>
      <c r="D63" s="8">
        <v>100</v>
      </c>
      <c r="E63" s="13">
        <f t="shared" si="6"/>
        <v>7</v>
      </c>
      <c r="F63" s="10">
        <f t="shared" si="7"/>
        <v>700</v>
      </c>
      <c r="G63" s="67"/>
    </row>
    <row r="64" spans="1:7" ht="51" customHeight="1" x14ac:dyDescent="0.3">
      <c r="A64" s="155" t="s">
        <v>240</v>
      </c>
      <c r="B64" s="156"/>
      <c r="C64" s="156"/>
      <c r="D64" s="156"/>
      <c r="E64" s="156"/>
      <c r="F64" s="156"/>
      <c r="G64" s="156"/>
    </row>
    <row r="65" spans="1:7" ht="40.5" customHeight="1" x14ac:dyDescent="0.3">
      <c r="A65" s="157">
        <f>A31+1</f>
        <v>44692</v>
      </c>
      <c r="B65" s="158"/>
      <c r="C65" s="6" t="s">
        <v>4</v>
      </c>
      <c r="D65" s="3" t="s">
        <v>10</v>
      </c>
      <c r="E65" s="4" t="s">
        <v>13</v>
      </c>
      <c r="F65" s="159" t="s">
        <v>7</v>
      </c>
      <c r="G65" s="65" t="s">
        <v>242</v>
      </c>
    </row>
    <row r="66" spans="1:7" ht="30" customHeight="1" x14ac:dyDescent="0.3">
      <c r="A66" s="158"/>
      <c r="B66" s="158"/>
      <c r="C66" s="6" t="s">
        <v>6</v>
      </c>
      <c r="D66" s="64">
        <v>10</v>
      </c>
      <c r="E66" s="64">
        <v>7</v>
      </c>
      <c r="F66" s="159"/>
      <c r="G66" s="160" t="s">
        <v>8</v>
      </c>
    </row>
    <row r="67" spans="1:7" ht="30" customHeight="1" x14ac:dyDescent="0.3">
      <c r="A67" s="158"/>
      <c r="B67" s="158"/>
      <c r="C67" s="6" t="s">
        <v>5</v>
      </c>
      <c r="D67" s="64">
        <v>0</v>
      </c>
      <c r="E67" s="5"/>
      <c r="F67" s="159"/>
      <c r="G67" s="160"/>
    </row>
    <row r="68" spans="1:7" ht="23.25" customHeight="1" x14ac:dyDescent="0.3">
      <c r="A68" s="61" t="s">
        <v>0</v>
      </c>
      <c r="B68" s="61" t="s">
        <v>1</v>
      </c>
      <c r="C68" s="61" t="s">
        <v>2</v>
      </c>
      <c r="D68" s="61" t="s">
        <v>15</v>
      </c>
      <c r="E68" s="61" t="s">
        <v>16</v>
      </c>
      <c r="F68" s="61" t="s">
        <v>17</v>
      </c>
      <c r="G68" s="61" t="s">
        <v>3</v>
      </c>
    </row>
    <row r="69" spans="1:7" ht="23.25" customHeight="1" x14ac:dyDescent="0.3">
      <c r="A69" s="145" t="s">
        <v>25</v>
      </c>
      <c r="B69" s="161" t="s">
        <v>361</v>
      </c>
      <c r="C69" s="11" t="s">
        <v>157</v>
      </c>
      <c r="D69" s="8">
        <v>20</v>
      </c>
      <c r="E69" s="13">
        <f>$E$66</f>
        <v>7</v>
      </c>
      <c r="F69" s="9">
        <f>D69*E69</f>
        <v>140</v>
      </c>
      <c r="G69" s="163" t="s">
        <v>369</v>
      </c>
    </row>
    <row r="70" spans="1:7" ht="23.25" customHeight="1" x14ac:dyDescent="0.3">
      <c r="A70" s="145"/>
      <c r="B70" s="162"/>
      <c r="C70" s="11" t="s">
        <v>366</v>
      </c>
      <c r="D70" s="8">
        <v>15</v>
      </c>
      <c r="E70" s="13">
        <f>$E$66</f>
        <v>7</v>
      </c>
      <c r="F70" s="9">
        <f>D70*E70</f>
        <v>105</v>
      </c>
      <c r="G70" s="164"/>
    </row>
    <row r="71" spans="1:7" ht="23.25" customHeight="1" x14ac:dyDescent="0.3">
      <c r="A71" s="145"/>
      <c r="B71" s="162"/>
      <c r="C71" s="102" t="s">
        <v>367</v>
      </c>
      <c r="D71" s="87">
        <v>15</v>
      </c>
      <c r="E71" s="13">
        <f>$E$66</f>
        <v>7</v>
      </c>
      <c r="F71" s="9">
        <f>D71*E71</f>
        <v>105</v>
      </c>
      <c r="G71" s="164"/>
    </row>
    <row r="72" spans="1:7" ht="23.25" customHeight="1" x14ac:dyDescent="0.3">
      <c r="A72" s="145" t="s">
        <v>10</v>
      </c>
      <c r="B72" s="148" t="s">
        <v>362</v>
      </c>
      <c r="C72" s="48" t="s">
        <v>40</v>
      </c>
      <c r="D72" s="48" t="s">
        <v>122</v>
      </c>
      <c r="E72" s="80">
        <f>$D$66+$D$67</f>
        <v>10</v>
      </c>
      <c r="F72" s="13">
        <f>D72*$D$66+D72*2.1*$D$67</f>
        <v>280</v>
      </c>
      <c r="G72" s="147" t="s">
        <v>374</v>
      </c>
    </row>
    <row r="73" spans="1:7" ht="23.45" customHeight="1" x14ac:dyDescent="0.3">
      <c r="A73" s="145"/>
      <c r="B73" s="148"/>
      <c r="C73" s="48" t="s">
        <v>117</v>
      </c>
      <c r="D73" s="48" t="s">
        <v>167</v>
      </c>
      <c r="E73" s="80">
        <f t="shared" ref="E73:E87" si="8">$D$66+$D$67</f>
        <v>10</v>
      </c>
      <c r="F73" s="13">
        <f t="shared" ref="F73:F87" si="9">D73*$D$66+D73*2.1*$D$67</f>
        <v>175</v>
      </c>
      <c r="G73" s="147" t="s">
        <v>81</v>
      </c>
    </row>
    <row r="74" spans="1:7" ht="23.45" customHeight="1" x14ac:dyDescent="0.3">
      <c r="A74" s="145"/>
      <c r="B74" s="148"/>
      <c r="C74" s="48" t="s">
        <v>92</v>
      </c>
      <c r="D74" s="48" t="s">
        <v>130</v>
      </c>
      <c r="E74" s="80">
        <f t="shared" si="8"/>
        <v>10</v>
      </c>
      <c r="F74" s="13">
        <f t="shared" si="9"/>
        <v>70</v>
      </c>
      <c r="G74" s="147" t="s">
        <v>81</v>
      </c>
    </row>
    <row r="75" spans="1:7" ht="23.45" customHeight="1" x14ac:dyDescent="0.3">
      <c r="A75" s="145"/>
      <c r="B75" s="148"/>
      <c r="C75" s="48" t="s">
        <v>124</v>
      </c>
      <c r="D75" s="48" t="s">
        <v>130</v>
      </c>
      <c r="E75" s="80">
        <f t="shared" si="8"/>
        <v>10</v>
      </c>
      <c r="F75" s="13">
        <f t="shared" si="9"/>
        <v>70</v>
      </c>
      <c r="G75" s="147"/>
    </row>
    <row r="76" spans="1:7" ht="23.45" customHeight="1" x14ac:dyDescent="0.3">
      <c r="A76" s="145"/>
      <c r="B76" s="148"/>
      <c r="C76" s="48" t="s">
        <v>93</v>
      </c>
      <c r="D76" s="48" t="s">
        <v>131</v>
      </c>
      <c r="E76" s="80">
        <f t="shared" si="8"/>
        <v>10</v>
      </c>
      <c r="F76" s="13">
        <f t="shared" si="9"/>
        <v>35</v>
      </c>
      <c r="G76" s="147" t="s">
        <v>81</v>
      </c>
    </row>
    <row r="77" spans="1:7" ht="23.45" customHeight="1" x14ac:dyDescent="0.3">
      <c r="A77" s="145"/>
      <c r="B77" s="148"/>
      <c r="C77" s="48" t="s">
        <v>44</v>
      </c>
      <c r="D77" s="48" t="s">
        <v>131</v>
      </c>
      <c r="E77" s="80">
        <f t="shared" si="8"/>
        <v>10</v>
      </c>
      <c r="F77" s="13">
        <f t="shared" si="9"/>
        <v>35</v>
      </c>
      <c r="G77" s="147" t="s">
        <v>81</v>
      </c>
    </row>
    <row r="78" spans="1:7" ht="23.45" customHeight="1" x14ac:dyDescent="0.3">
      <c r="A78" s="145"/>
      <c r="B78" s="148"/>
      <c r="C78" s="48" t="s">
        <v>42</v>
      </c>
      <c r="D78" s="48" t="s">
        <v>154</v>
      </c>
      <c r="E78" s="80">
        <f t="shared" si="8"/>
        <v>10</v>
      </c>
      <c r="F78" s="13">
        <f t="shared" si="9"/>
        <v>17.5</v>
      </c>
      <c r="G78" s="147" t="s">
        <v>81</v>
      </c>
    </row>
    <row r="79" spans="1:7" ht="23.45" customHeight="1" x14ac:dyDescent="0.3">
      <c r="A79" s="145"/>
      <c r="B79" s="148"/>
      <c r="C79" s="48" t="s">
        <v>78</v>
      </c>
      <c r="D79" s="48" t="s">
        <v>91</v>
      </c>
      <c r="E79" s="80">
        <f t="shared" si="8"/>
        <v>10</v>
      </c>
      <c r="F79" s="13">
        <f t="shared" si="9"/>
        <v>0.70000000000000007</v>
      </c>
      <c r="G79" s="147" t="s">
        <v>81</v>
      </c>
    </row>
    <row r="80" spans="1:7" ht="23.25" customHeight="1" x14ac:dyDescent="0.3">
      <c r="A80" s="145"/>
      <c r="B80" s="171" t="s">
        <v>363</v>
      </c>
      <c r="C80" s="48" t="s">
        <v>370</v>
      </c>
      <c r="D80" s="48" t="s">
        <v>167</v>
      </c>
      <c r="E80" s="80">
        <f t="shared" si="8"/>
        <v>10</v>
      </c>
      <c r="F80" s="13">
        <f t="shared" si="9"/>
        <v>175</v>
      </c>
      <c r="G80" s="173" t="s">
        <v>371</v>
      </c>
    </row>
    <row r="81" spans="1:7" ht="23.25" customHeight="1" x14ac:dyDescent="0.3">
      <c r="A81" s="145"/>
      <c r="B81" s="172"/>
      <c r="C81" s="48" t="s">
        <v>104</v>
      </c>
      <c r="D81" s="48" t="s">
        <v>134</v>
      </c>
      <c r="E81" s="80">
        <f t="shared" si="8"/>
        <v>10</v>
      </c>
      <c r="F81" s="13">
        <f t="shared" si="9"/>
        <v>14</v>
      </c>
      <c r="G81" s="174"/>
    </row>
    <row r="82" spans="1:7" ht="23.25" customHeight="1" x14ac:dyDescent="0.3">
      <c r="A82" s="145"/>
      <c r="B82" s="172"/>
      <c r="C82" s="48" t="s">
        <v>83</v>
      </c>
      <c r="D82" s="48" t="s">
        <v>134</v>
      </c>
      <c r="E82" s="80">
        <f t="shared" si="8"/>
        <v>10</v>
      </c>
      <c r="F82" s="13">
        <f t="shared" si="9"/>
        <v>14</v>
      </c>
      <c r="G82" s="174"/>
    </row>
    <row r="83" spans="1:7" ht="23.25" customHeight="1" x14ac:dyDescent="0.3">
      <c r="A83" s="145"/>
      <c r="B83" s="172"/>
      <c r="C83" s="48" t="s">
        <v>108</v>
      </c>
      <c r="D83" s="48" t="s">
        <v>127</v>
      </c>
      <c r="E83" s="80">
        <f t="shared" si="8"/>
        <v>10</v>
      </c>
      <c r="F83" s="13">
        <f t="shared" si="9"/>
        <v>3.5</v>
      </c>
      <c r="G83" s="174"/>
    </row>
    <row r="84" spans="1:7" ht="23.25" customHeight="1" x14ac:dyDescent="0.3">
      <c r="A84" s="145"/>
      <c r="B84" s="172"/>
      <c r="C84" s="48" t="s">
        <v>80</v>
      </c>
      <c r="D84" s="48" t="s">
        <v>127</v>
      </c>
      <c r="E84" s="80">
        <f t="shared" si="8"/>
        <v>10</v>
      </c>
      <c r="F84" s="13">
        <f t="shared" si="9"/>
        <v>3.5</v>
      </c>
      <c r="G84" s="174"/>
    </row>
    <row r="85" spans="1:7" ht="23.25" customHeight="1" x14ac:dyDescent="0.3">
      <c r="A85" s="145"/>
      <c r="B85" s="172"/>
      <c r="C85" s="48" t="s">
        <v>41</v>
      </c>
      <c r="D85" s="48" t="s">
        <v>127</v>
      </c>
      <c r="E85" s="80">
        <f t="shared" si="8"/>
        <v>10</v>
      </c>
      <c r="F85" s="13">
        <f t="shared" si="9"/>
        <v>3.5</v>
      </c>
      <c r="G85" s="175"/>
    </row>
    <row r="86" spans="1:7" ht="23.45" customHeight="1" x14ac:dyDescent="0.3">
      <c r="A86" s="145"/>
      <c r="B86" s="119" t="s">
        <v>364</v>
      </c>
      <c r="C86" s="48" t="s">
        <v>372</v>
      </c>
      <c r="D86" s="48" t="s">
        <v>139</v>
      </c>
      <c r="E86" s="80">
        <f t="shared" si="8"/>
        <v>10</v>
      </c>
      <c r="F86" s="13">
        <f t="shared" si="9"/>
        <v>350</v>
      </c>
      <c r="G86" s="108" t="s">
        <v>373</v>
      </c>
    </row>
    <row r="87" spans="1:7" ht="23.25" customHeight="1" x14ac:dyDescent="0.3">
      <c r="A87" s="145"/>
      <c r="B87" s="68" t="s">
        <v>199</v>
      </c>
      <c r="C87" s="88" t="s">
        <v>52</v>
      </c>
      <c r="D87" s="89">
        <v>15</v>
      </c>
      <c r="E87" s="13">
        <f t="shared" si="8"/>
        <v>10</v>
      </c>
      <c r="F87" s="13">
        <f t="shared" si="9"/>
        <v>150</v>
      </c>
      <c r="G87" s="52" t="s">
        <v>56</v>
      </c>
    </row>
    <row r="88" spans="1:7" ht="23.25" customHeight="1" x14ac:dyDescent="0.3">
      <c r="A88" s="145" t="s">
        <v>22</v>
      </c>
      <c r="B88" s="63" t="s">
        <v>365</v>
      </c>
      <c r="C88" s="11" t="s">
        <v>690</v>
      </c>
      <c r="D88" s="8">
        <v>70</v>
      </c>
      <c r="E88" s="13">
        <f>$E$66</f>
        <v>7</v>
      </c>
      <c r="F88" s="10">
        <f t="shared" ref="F88:F89" si="10">D88*E88</f>
        <v>490</v>
      </c>
      <c r="G88" s="67"/>
    </row>
    <row r="89" spans="1:7" ht="23.25" customHeight="1" x14ac:dyDescent="0.3">
      <c r="A89" s="145"/>
      <c r="B89" s="63" t="s">
        <v>24</v>
      </c>
      <c r="C89" s="63" t="s">
        <v>24</v>
      </c>
      <c r="D89" s="8">
        <v>200</v>
      </c>
      <c r="E89" s="13">
        <f t="shared" ref="E89" si="11">$E$66</f>
        <v>7</v>
      </c>
      <c r="F89" s="10">
        <f t="shared" si="10"/>
        <v>1400</v>
      </c>
      <c r="G89" s="67"/>
    </row>
    <row r="90" spans="1:7" ht="51" customHeight="1" x14ac:dyDescent="0.3">
      <c r="A90" s="155" t="s">
        <v>240</v>
      </c>
      <c r="B90" s="156"/>
      <c r="C90" s="156"/>
      <c r="D90" s="156"/>
      <c r="E90" s="156"/>
      <c r="F90" s="156"/>
      <c r="G90" s="156"/>
    </row>
    <row r="91" spans="1:7" ht="40.5" customHeight="1" x14ac:dyDescent="0.3">
      <c r="A91" s="157">
        <f>A65+1</f>
        <v>44693</v>
      </c>
      <c r="B91" s="158"/>
      <c r="C91" s="6" t="s">
        <v>4</v>
      </c>
      <c r="D91" s="3" t="s">
        <v>10</v>
      </c>
      <c r="E91" s="4" t="s">
        <v>13</v>
      </c>
      <c r="F91" s="159" t="s">
        <v>7</v>
      </c>
      <c r="G91" s="65" t="s">
        <v>242</v>
      </c>
    </row>
    <row r="92" spans="1:7" ht="30" customHeight="1" x14ac:dyDescent="0.3">
      <c r="A92" s="158"/>
      <c r="B92" s="158"/>
      <c r="C92" s="6" t="s">
        <v>6</v>
      </c>
      <c r="D92" s="64">
        <v>10</v>
      </c>
      <c r="E92" s="64">
        <v>7</v>
      </c>
      <c r="F92" s="159"/>
      <c r="G92" s="160" t="s">
        <v>8</v>
      </c>
    </row>
    <row r="93" spans="1:7" ht="30" customHeight="1" x14ac:dyDescent="0.3">
      <c r="A93" s="158"/>
      <c r="B93" s="158"/>
      <c r="C93" s="6" t="s">
        <v>5</v>
      </c>
      <c r="D93" s="64">
        <v>0</v>
      </c>
      <c r="E93" s="5"/>
      <c r="F93" s="159"/>
      <c r="G93" s="160"/>
    </row>
    <row r="94" spans="1:7" ht="23.25" customHeight="1" x14ac:dyDescent="0.3">
      <c r="A94" s="61" t="s">
        <v>0</v>
      </c>
      <c r="B94" s="61" t="s">
        <v>1</v>
      </c>
      <c r="C94" s="61" t="s">
        <v>2</v>
      </c>
      <c r="D94" s="61" t="s">
        <v>15</v>
      </c>
      <c r="E94" s="61" t="s">
        <v>16</v>
      </c>
      <c r="F94" s="61" t="s">
        <v>17</v>
      </c>
      <c r="G94" s="61" t="s">
        <v>3</v>
      </c>
    </row>
    <row r="95" spans="1:7" ht="23.45" customHeight="1" x14ac:dyDescent="0.3">
      <c r="A95" s="142" t="s">
        <v>25</v>
      </c>
      <c r="B95" s="176" t="s">
        <v>375</v>
      </c>
      <c r="C95" s="81" t="s">
        <v>40</v>
      </c>
      <c r="D95" s="87">
        <v>20</v>
      </c>
      <c r="E95" s="55">
        <f>$E$92</f>
        <v>7</v>
      </c>
      <c r="F95" s="9">
        <f>D95*E95</f>
        <v>140</v>
      </c>
      <c r="G95" s="163" t="s">
        <v>406</v>
      </c>
    </row>
    <row r="96" spans="1:7" ht="23.45" customHeight="1" x14ac:dyDescent="0.3">
      <c r="A96" s="143"/>
      <c r="B96" s="177"/>
      <c r="C96" s="132" t="s">
        <v>376</v>
      </c>
      <c r="D96" s="22">
        <v>5</v>
      </c>
      <c r="E96" s="55">
        <f t="shared" ref="E96:E99" si="12">$E$92</f>
        <v>7</v>
      </c>
      <c r="F96" s="9">
        <f t="shared" ref="F96:F99" si="13">D96*E96</f>
        <v>35</v>
      </c>
      <c r="G96" s="164"/>
    </row>
    <row r="97" spans="1:7" ht="23.45" customHeight="1" x14ac:dyDescent="0.3">
      <c r="A97" s="143"/>
      <c r="B97" s="177"/>
      <c r="C97" s="132" t="s">
        <v>377</v>
      </c>
      <c r="D97" s="22">
        <v>10</v>
      </c>
      <c r="E97" s="55">
        <f t="shared" si="12"/>
        <v>7</v>
      </c>
      <c r="F97" s="9">
        <f t="shared" si="13"/>
        <v>70</v>
      </c>
      <c r="G97" s="164"/>
    </row>
    <row r="98" spans="1:7" ht="23.45" customHeight="1" x14ac:dyDescent="0.3">
      <c r="A98" s="143"/>
      <c r="B98" s="177"/>
      <c r="C98" s="132" t="s">
        <v>378</v>
      </c>
      <c r="D98" s="22">
        <v>10</v>
      </c>
      <c r="E98" s="55">
        <f t="shared" si="12"/>
        <v>7</v>
      </c>
      <c r="F98" s="9">
        <f t="shared" si="13"/>
        <v>70</v>
      </c>
      <c r="G98" s="164"/>
    </row>
    <row r="99" spans="1:7" ht="23.45" customHeight="1" x14ac:dyDescent="0.3">
      <c r="A99" s="144"/>
      <c r="B99" s="178"/>
      <c r="C99" s="132" t="s">
        <v>379</v>
      </c>
      <c r="D99" s="22">
        <v>5</v>
      </c>
      <c r="E99" s="55">
        <f t="shared" si="12"/>
        <v>7</v>
      </c>
      <c r="F99" s="9">
        <f t="shared" si="13"/>
        <v>35</v>
      </c>
      <c r="G99" s="168"/>
    </row>
    <row r="100" spans="1:7" ht="23.25" customHeight="1" x14ac:dyDescent="0.3">
      <c r="A100" s="145" t="s">
        <v>10</v>
      </c>
      <c r="B100" s="148" t="s">
        <v>37</v>
      </c>
      <c r="C100" s="130" t="s">
        <v>40</v>
      </c>
      <c r="D100" s="130" t="s">
        <v>139</v>
      </c>
      <c r="E100" s="131">
        <f>$D$92+$D$93</f>
        <v>10</v>
      </c>
      <c r="F100" s="13">
        <f>D100*$D$92+D100*2.1*$D$93</f>
        <v>350</v>
      </c>
      <c r="G100" s="166" t="s">
        <v>47</v>
      </c>
    </row>
    <row r="101" spans="1:7" ht="23.25" customHeight="1" x14ac:dyDescent="0.3">
      <c r="A101" s="145"/>
      <c r="B101" s="148"/>
      <c r="C101" s="81" t="s">
        <v>43</v>
      </c>
      <c r="D101" s="81" t="s">
        <v>154</v>
      </c>
      <c r="E101" s="80">
        <f t="shared" ref="E101:E128" si="14">$D$92+$D$93</f>
        <v>10</v>
      </c>
      <c r="F101" s="13">
        <f t="shared" ref="F101:F128" si="15">D101*$D$92+D101*2.1*$D$93</f>
        <v>17.5</v>
      </c>
      <c r="G101" s="166"/>
    </row>
    <row r="102" spans="1:7" ht="23.25" customHeight="1" x14ac:dyDescent="0.3">
      <c r="A102" s="145"/>
      <c r="B102" s="148" t="s">
        <v>380</v>
      </c>
      <c r="C102" s="48" t="s">
        <v>384</v>
      </c>
      <c r="D102" s="48" t="s">
        <v>385</v>
      </c>
      <c r="E102" s="80">
        <f t="shared" si="14"/>
        <v>10</v>
      </c>
      <c r="F102" s="13">
        <f t="shared" si="15"/>
        <v>109.5</v>
      </c>
      <c r="G102" s="147" t="s">
        <v>396</v>
      </c>
    </row>
    <row r="103" spans="1:7" ht="23.25" customHeight="1" x14ac:dyDescent="0.3">
      <c r="A103" s="145"/>
      <c r="B103" s="148"/>
      <c r="C103" s="48" t="s">
        <v>153</v>
      </c>
      <c r="D103" s="48" t="s">
        <v>386</v>
      </c>
      <c r="E103" s="80">
        <f t="shared" si="14"/>
        <v>10</v>
      </c>
      <c r="F103" s="13">
        <f t="shared" si="15"/>
        <v>102.2</v>
      </c>
      <c r="G103" s="147"/>
    </row>
    <row r="104" spans="1:7" ht="23.25" customHeight="1" x14ac:dyDescent="0.3">
      <c r="A104" s="145"/>
      <c r="B104" s="148"/>
      <c r="C104" s="48" t="s">
        <v>180</v>
      </c>
      <c r="D104" s="48" t="s">
        <v>387</v>
      </c>
      <c r="E104" s="80">
        <f t="shared" si="14"/>
        <v>10</v>
      </c>
      <c r="F104" s="13">
        <f t="shared" si="15"/>
        <v>73</v>
      </c>
      <c r="G104" s="147"/>
    </row>
    <row r="105" spans="1:7" ht="23.25" customHeight="1" x14ac:dyDescent="0.3">
      <c r="A105" s="145"/>
      <c r="B105" s="148"/>
      <c r="C105" s="48" t="s">
        <v>104</v>
      </c>
      <c r="D105" s="48" t="s">
        <v>388</v>
      </c>
      <c r="E105" s="80">
        <f t="shared" si="14"/>
        <v>10</v>
      </c>
      <c r="F105" s="13">
        <f t="shared" si="15"/>
        <v>54.699999999999996</v>
      </c>
      <c r="G105" s="147"/>
    </row>
    <row r="106" spans="1:7" ht="23.25" customHeight="1" x14ac:dyDescent="0.3">
      <c r="A106" s="145"/>
      <c r="B106" s="148"/>
      <c r="C106" s="48" t="s">
        <v>44</v>
      </c>
      <c r="D106" s="48" t="s">
        <v>389</v>
      </c>
      <c r="E106" s="80">
        <f t="shared" si="14"/>
        <v>10</v>
      </c>
      <c r="F106" s="13">
        <f t="shared" si="15"/>
        <v>21.9</v>
      </c>
      <c r="G106" s="147"/>
    </row>
    <row r="107" spans="1:7" ht="23.25" customHeight="1" x14ac:dyDescent="0.3">
      <c r="A107" s="145"/>
      <c r="B107" s="148"/>
      <c r="C107" s="48" t="s">
        <v>41</v>
      </c>
      <c r="D107" s="48" t="s">
        <v>389</v>
      </c>
      <c r="E107" s="80">
        <f t="shared" si="14"/>
        <v>10</v>
      </c>
      <c r="F107" s="13">
        <f t="shared" si="15"/>
        <v>21.9</v>
      </c>
      <c r="G107" s="147" t="s">
        <v>81</v>
      </c>
    </row>
    <row r="108" spans="1:7" ht="23.25" customHeight="1" x14ac:dyDescent="0.3">
      <c r="A108" s="145"/>
      <c r="B108" s="148"/>
      <c r="C108" s="48" t="s">
        <v>83</v>
      </c>
      <c r="D108" s="48" t="s">
        <v>390</v>
      </c>
      <c r="E108" s="80">
        <f t="shared" si="14"/>
        <v>10</v>
      </c>
      <c r="F108" s="13">
        <f t="shared" si="15"/>
        <v>14.6</v>
      </c>
      <c r="G108" s="147" t="s">
        <v>81</v>
      </c>
    </row>
    <row r="109" spans="1:7" ht="23.25" customHeight="1" x14ac:dyDescent="0.3">
      <c r="A109" s="145"/>
      <c r="B109" s="148"/>
      <c r="C109" s="48" t="s">
        <v>80</v>
      </c>
      <c r="D109" s="48" t="s">
        <v>391</v>
      </c>
      <c r="E109" s="80">
        <f t="shared" si="14"/>
        <v>10</v>
      </c>
      <c r="F109" s="13">
        <f t="shared" si="15"/>
        <v>3.5999999999999996</v>
      </c>
      <c r="G109" s="147" t="s">
        <v>81</v>
      </c>
    </row>
    <row r="110" spans="1:7" ht="23.25" customHeight="1" x14ac:dyDescent="0.3">
      <c r="A110" s="145"/>
      <c r="B110" s="148"/>
      <c r="C110" s="48" t="s">
        <v>78</v>
      </c>
      <c r="D110" s="48" t="s">
        <v>91</v>
      </c>
      <c r="E110" s="80">
        <f t="shared" si="14"/>
        <v>10</v>
      </c>
      <c r="F110" s="13">
        <f t="shared" si="15"/>
        <v>0.70000000000000007</v>
      </c>
      <c r="G110" s="147" t="s">
        <v>81</v>
      </c>
    </row>
    <row r="111" spans="1:7" ht="23.25" customHeight="1" x14ac:dyDescent="0.3">
      <c r="A111" s="145"/>
      <c r="B111" s="165" t="s">
        <v>381</v>
      </c>
      <c r="C111" s="48" t="s">
        <v>392</v>
      </c>
      <c r="D111" s="48" t="s">
        <v>393</v>
      </c>
      <c r="E111" s="80">
        <f t="shared" si="14"/>
        <v>10</v>
      </c>
      <c r="F111" s="13">
        <f t="shared" si="15"/>
        <v>219</v>
      </c>
      <c r="G111" s="147" t="s">
        <v>397</v>
      </c>
    </row>
    <row r="112" spans="1:7" ht="23.25" customHeight="1" x14ac:dyDescent="0.3">
      <c r="A112" s="145"/>
      <c r="B112" s="165"/>
      <c r="C112" s="48" t="s">
        <v>99</v>
      </c>
      <c r="D112" s="48" t="s">
        <v>389</v>
      </c>
      <c r="E112" s="80">
        <f t="shared" si="14"/>
        <v>10</v>
      </c>
      <c r="F112" s="13">
        <f t="shared" si="15"/>
        <v>21.9</v>
      </c>
      <c r="G112" s="147" t="s">
        <v>81</v>
      </c>
    </row>
    <row r="113" spans="1:7" ht="23.25" customHeight="1" x14ac:dyDescent="0.3">
      <c r="A113" s="145"/>
      <c r="B113" s="165"/>
      <c r="C113" s="48" t="s">
        <v>79</v>
      </c>
      <c r="D113" s="48" t="s">
        <v>230</v>
      </c>
      <c r="E113" s="80">
        <f t="shared" si="14"/>
        <v>10</v>
      </c>
      <c r="F113" s="13">
        <f t="shared" si="15"/>
        <v>18.2</v>
      </c>
      <c r="G113" s="147"/>
    </row>
    <row r="114" spans="1:7" ht="23.25" customHeight="1" x14ac:dyDescent="0.3">
      <c r="A114" s="145"/>
      <c r="B114" s="165"/>
      <c r="C114" s="48" t="s">
        <v>105</v>
      </c>
      <c r="D114" s="48" t="s">
        <v>390</v>
      </c>
      <c r="E114" s="80">
        <f t="shared" si="14"/>
        <v>10</v>
      </c>
      <c r="F114" s="13">
        <f t="shared" si="15"/>
        <v>14.6</v>
      </c>
      <c r="G114" s="147"/>
    </row>
    <row r="115" spans="1:7" ht="23.25" customHeight="1" x14ac:dyDescent="0.3">
      <c r="A115" s="145"/>
      <c r="B115" s="165"/>
      <c r="C115" s="48" t="s">
        <v>106</v>
      </c>
      <c r="D115" s="48" t="s">
        <v>390</v>
      </c>
      <c r="E115" s="80">
        <f t="shared" si="14"/>
        <v>10</v>
      </c>
      <c r="F115" s="13">
        <f t="shared" si="15"/>
        <v>14.6</v>
      </c>
      <c r="G115" s="147" t="s">
        <v>81</v>
      </c>
    </row>
    <row r="116" spans="1:7" ht="23.25" customHeight="1" x14ac:dyDescent="0.3">
      <c r="A116" s="145"/>
      <c r="B116" s="165"/>
      <c r="C116" s="48" t="s">
        <v>42</v>
      </c>
      <c r="D116" s="48" t="s">
        <v>394</v>
      </c>
      <c r="E116" s="80">
        <f t="shared" si="14"/>
        <v>10</v>
      </c>
      <c r="F116" s="13">
        <f t="shared" si="15"/>
        <v>10.9</v>
      </c>
      <c r="G116" s="147"/>
    </row>
    <row r="117" spans="1:7" ht="23.25" customHeight="1" x14ac:dyDescent="0.3">
      <c r="A117" s="145"/>
      <c r="B117" s="165"/>
      <c r="C117" s="48" t="s">
        <v>80</v>
      </c>
      <c r="D117" s="48" t="s">
        <v>395</v>
      </c>
      <c r="E117" s="80">
        <f t="shared" si="14"/>
        <v>10</v>
      </c>
      <c r="F117" s="13">
        <f t="shared" si="15"/>
        <v>7.3</v>
      </c>
      <c r="G117" s="147" t="s">
        <v>81</v>
      </c>
    </row>
    <row r="118" spans="1:7" ht="23.25" customHeight="1" x14ac:dyDescent="0.3">
      <c r="A118" s="145"/>
      <c r="B118" s="165"/>
      <c r="C118" s="48" t="s">
        <v>133</v>
      </c>
      <c r="D118" s="48" t="s">
        <v>395</v>
      </c>
      <c r="E118" s="80">
        <f t="shared" si="14"/>
        <v>10</v>
      </c>
      <c r="F118" s="13">
        <f t="shared" si="15"/>
        <v>7.3</v>
      </c>
      <c r="G118" s="147" t="s">
        <v>81</v>
      </c>
    </row>
    <row r="119" spans="1:7" ht="23.25" customHeight="1" x14ac:dyDescent="0.3">
      <c r="A119" s="145"/>
      <c r="B119" s="165"/>
      <c r="C119" s="48" t="s">
        <v>35</v>
      </c>
      <c r="D119" s="48" t="s">
        <v>345</v>
      </c>
      <c r="E119" s="80">
        <f t="shared" si="14"/>
        <v>10</v>
      </c>
      <c r="F119" s="13">
        <f t="shared" si="15"/>
        <v>1.5</v>
      </c>
      <c r="G119" s="147" t="s">
        <v>81</v>
      </c>
    </row>
    <row r="120" spans="1:7" ht="23.25" customHeight="1" x14ac:dyDescent="0.3">
      <c r="A120" s="145"/>
      <c r="B120" s="165"/>
      <c r="C120" s="48" t="s">
        <v>78</v>
      </c>
      <c r="D120" s="48" t="s">
        <v>91</v>
      </c>
      <c r="E120" s="80">
        <f t="shared" si="14"/>
        <v>10</v>
      </c>
      <c r="F120" s="13">
        <f t="shared" si="15"/>
        <v>0.70000000000000007</v>
      </c>
      <c r="G120" s="147" t="s">
        <v>81</v>
      </c>
    </row>
    <row r="121" spans="1:7" ht="23.25" customHeight="1" x14ac:dyDescent="0.3">
      <c r="A121" s="145"/>
      <c r="B121" s="165" t="s">
        <v>382</v>
      </c>
      <c r="C121" s="48" t="s">
        <v>121</v>
      </c>
      <c r="D121" s="48" t="s">
        <v>385</v>
      </c>
      <c r="E121" s="80">
        <f t="shared" si="14"/>
        <v>10</v>
      </c>
      <c r="F121" s="13">
        <f t="shared" si="15"/>
        <v>109.5</v>
      </c>
      <c r="G121" s="147" t="s">
        <v>398</v>
      </c>
    </row>
    <row r="122" spans="1:7" ht="23.25" customHeight="1" x14ac:dyDescent="0.3">
      <c r="A122" s="145"/>
      <c r="B122" s="165"/>
      <c r="C122" s="48" t="s">
        <v>41</v>
      </c>
      <c r="D122" s="48" t="s">
        <v>394</v>
      </c>
      <c r="E122" s="80">
        <f t="shared" si="14"/>
        <v>10</v>
      </c>
      <c r="F122" s="13">
        <f t="shared" si="15"/>
        <v>10.9</v>
      </c>
      <c r="G122" s="147" t="s">
        <v>81</v>
      </c>
    </row>
    <row r="123" spans="1:7" ht="23.25" customHeight="1" x14ac:dyDescent="0.3">
      <c r="A123" s="145"/>
      <c r="B123" s="165"/>
      <c r="C123" s="48" t="s">
        <v>82</v>
      </c>
      <c r="D123" s="48" t="s">
        <v>391</v>
      </c>
      <c r="E123" s="80">
        <f t="shared" si="14"/>
        <v>10</v>
      </c>
      <c r="F123" s="13">
        <f t="shared" si="15"/>
        <v>3.5999999999999996</v>
      </c>
      <c r="G123" s="147"/>
    </row>
    <row r="124" spans="1:7" ht="23.25" customHeight="1" x14ac:dyDescent="0.3">
      <c r="A124" s="145"/>
      <c r="B124" s="165"/>
      <c r="C124" s="48" t="s">
        <v>80</v>
      </c>
      <c r="D124" s="48" t="s">
        <v>345</v>
      </c>
      <c r="E124" s="80">
        <f t="shared" si="14"/>
        <v>10</v>
      </c>
      <c r="F124" s="13">
        <f t="shared" si="15"/>
        <v>1.5</v>
      </c>
      <c r="G124" s="147" t="s">
        <v>81</v>
      </c>
    </row>
    <row r="125" spans="1:7" ht="23.25" customHeight="1" x14ac:dyDescent="0.3">
      <c r="A125" s="145"/>
      <c r="B125" s="165"/>
      <c r="C125" s="48" t="s">
        <v>35</v>
      </c>
      <c r="D125" s="48" t="s">
        <v>345</v>
      </c>
      <c r="E125" s="80">
        <f t="shared" si="14"/>
        <v>10</v>
      </c>
      <c r="F125" s="13">
        <f t="shared" si="15"/>
        <v>1.5</v>
      </c>
      <c r="G125" s="147" t="s">
        <v>81</v>
      </c>
    </row>
    <row r="126" spans="1:7" ht="23.25" customHeight="1" x14ac:dyDescent="0.3">
      <c r="A126" s="145"/>
      <c r="B126" s="165"/>
      <c r="C126" s="48" t="s">
        <v>86</v>
      </c>
      <c r="D126" s="48" t="s">
        <v>91</v>
      </c>
      <c r="E126" s="80">
        <f t="shared" si="14"/>
        <v>10</v>
      </c>
      <c r="F126" s="13">
        <f t="shared" si="15"/>
        <v>0.70000000000000007</v>
      </c>
      <c r="G126" s="147" t="s">
        <v>81</v>
      </c>
    </row>
    <row r="127" spans="1:7" ht="23.25" customHeight="1" x14ac:dyDescent="0.3">
      <c r="A127" s="145"/>
      <c r="B127" s="165"/>
      <c r="C127" s="48" t="s">
        <v>100</v>
      </c>
      <c r="D127" s="48" t="s">
        <v>91</v>
      </c>
      <c r="E127" s="80">
        <f t="shared" si="14"/>
        <v>10</v>
      </c>
      <c r="F127" s="13">
        <f t="shared" si="15"/>
        <v>0.70000000000000007</v>
      </c>
      <c r="G127" s="147" t="s">
        <v>81</v>
      </c>
    </row>
    <row r="128" spans="1:7" ht="23.25" customHeight="1" x14ac:dyDescent="0.3">
      <c r="A128" s="145"/>
      <c r="B128" s="68" t="s">
        <v>200</v>
      </c>
      <c r="C128" s="53" t="s">
        <v>45</v>
      </c>
      <c r="D128" s="56">
        <v>15</v>
      </c>
      <c r="E128" s="13">
        <f t="shared" si="14"/>
        <v>10</v>
      </c>
      <c r="F128" s="13">
        <f t="shared" si="15"/>
        <v>150</v>
      </c>
      <c r="G128" s="52" t="s">
        <v>56</v>
      </c>
    </row>
    <row r="129" spans="1:7" ht="23.25" customHeight="1" x14ac:dyDescent="0.3">
      <c r="A129" s="145" t="s">
        <v>22</v>
      </c>
      <c r="B129" s="63" t="s">
        <v>383</v>
      </c>
      <c r="C129" s="63" t="s">
        <v>691</v>
      </c>
      <c r="D129" s="8">
        <v>70</v>
      </c>
      <c r="E129" s="13">
        <f>$E$92</f>
        <v>7</v>
      </c>
      <c r="F129" s="10">
        <f t="shared" ref="F129:F130" si="16">D129*E129</f>
        <v>490</v>
      </c>
      <c r="G129" s="67" t="s">
        <v>175</v>
      </c>
    </row>
    <row r="130" spans="1:7" ht="23.25" customHeight="1" x14ac:dyDescent="0.3">
      <c r="A130" s="145"/>
      <c r="B130" s="63" t="s">
        <v>30</v>
      </c>
      <c r="C130" s="63" t="s">
        <v>39</v>
      </c>
      <c r="D130" s="8">
        <v>100</v>
      </c>
      <c r="E130" s="13">
        <f t="shared" ref="E130" si="17">$E$92</f>
        <v>7</v>
      </c>
      <c r="F130" s="10">
        <f t="shared" si="16"/>
        <v>700</v>
      </c>
      <c r="G130" s="67"/>
    </row>
    <row r="131" spans="1:7" ht="51" customHeight="1" x14ac:dyDescent="0.3">
      <c r="A131" s="155" t="s">
        <v>240</v>
      </c>
      <c r="B131" s="156"/>
      <c r="C131" s="156"/>
      <c r="D131" s="156"/>
      <c r="E131" s="156"/>
      <c r="F131" s="156"/>
      <c r="G131" s="156"/>
    </row>
    <row r="132" spans="1:7" ht="40.5" customHeight="1" x14ac:dyDescent="0.3">
      <c r="A132" s="157">
        <f>A91+1</f>
        <v>44694</v>
      </c>
      <c r="B132" s="158"/>
      <c r="C132" s="6" t="s">
        <v>4</v>
      </c>
      <c r="D132" s="3" t="s">
        <v>10</v>
      </c>
      <c r="E132" s="4" t="s">
        <v>13</v>
      </c>
      <c r="F132" s="159" t="s">
        <v>7</v>
      </c>
      <c r="G132" s="65" t="s">
        <v>242</v>
      </c>
    </row>
    <row r="133" spans="1:7" ht="30" customHeight="1" x14ac:dyDescent="0.3">
      <c r="A133" s="158"/>
      <c r="B133" s="158"/>
      <c r="C133" s="6" t="s">
        <v>6</v>
      </c>
      <c r="D133" s="64">
        <v>10</v>
      </c>
      <c r="E133" s="64">
        <v>7</v>
      </c>
      <c r="F133" s="159"/>
      <c r="G133" s="160" t="s">
        <v>8</v>
      </c>
    </row>
    <row r="134" spans="1:7" ht="30" customHeight="1" x14ac:dyDescent="0.3">
      <c r="A134" s="158"/>
      <c r="B134" s="158"/>
      <c r="C134" s="6" t="s">
        <v>5</v>
      </c>
      <c r="D134" s="64">
        <v>0</v>
      </c>
      <c r="E134" s="5"/>
      <c r="F134" s="159"/>
      <c r="G134" s="160"/>
    </row>
    <row r="135" spans="1:7" ht="23.25" customHeight="1" x14ac:dyDescent="0.3">
      <c r="A135" s="61" t="s">
        <v>0</v>
      </c>
      <c r="B135" s="61" t="s">
        <v>1</v>
      </c>
      <c r="C135" s="61" t="s">
        <v>2</v>
      </c>
      <c r="D135" s="61" t="s">
        <v>15</v>
      </c>
      <c r="E135" s="61" t="s">
        <v>16</v>
      </c>
      <c r="F135" s="61" t="s">
        <v>17</v>
      </c>
      <c r="G135" s="61" t="s">
        <v>3</v>
      </c>
    </row>
    <row r="136" spans="1:7" ht="23.25" customHeight="1" x14ac:dyDescent="0.3">
      <c r="A136" s="145" t="s">
        <v>25</v>
      </c>
      <c r="B136" s="161" t="s">
        <v>399</v>
      </c>
      <c r="C136" s="63" t="s">
        <v>177</v>
      </c>
      <c r="D136" s="8">
        <v>20</v>
      </c>
      <c r="E136" s="13">
        <f t="shared" ref="E136:E139" si="18">$E$133</f>
        <v>7</v>
      </c>
      <c r="F136" s="9">
        <f>D136*E136</f>
        <v>140</v>
      </c>
      <c r="G136" s="163" t="s">
        <v>424</v>
      </c>
    </row>
    <row r="137" spans="1:7" ht="23.25" customHeight="1" x14ac:dyDescent="0.3">
      <c r="A137" s="145"/>
      <c r="B137" s="162"/>
      <c r="C137" s="63" t="s">
        <v>404</v>
      </c>
      <c r="D137" s="8">
        <v>5</v>
      </c>
      <c r="E137" s="13">
        <f t="shared" si="18"/>
        <v>7</v>
      </c>
      <c r="F137" s="9">
        <f t="shared" ref="F137:F139" si="19">D137*E137</f>
        <v>35</v>
      </c>
      <c r="G137" s="164"/>
    </row>
    <row r="138" spans="1:7" ht="23.25" customHeight="1" x14ac:dyDescent="0.3">
      <c r="A138" s="145"/>
      <c r="B138" s="162"/>
      <c r="C138" s="63" t="s">
        <v>193</v>
      </c>
      <c r="D138" s="8">
        <v>10</v>
      </c>
      <c r="E138" s="13">
        <f t="shared" si="18"/>
        <v>7</v>
      </c>
      <c r="F138" s="9">
        <f t="shared" si="19"/>
        <v>70</v>
      </c>
      <c r="G138" s="164"/>
    </row>
    <row r="139" spans="1:7" ht="23.25" customHeight="1" x14ac:dyDescent="0.3">
      <c r="A139" s="145"/>
      <c r="B139" s="162"/>
      <c r="C139" s="63" t="s">
        <v>405</v>
      </c>
      <c r="D139" s="8">
        <v>10</v>
      </c>
      <c r="E139" s="13">
        <f t="shared" si="18"/>
        <v>7</v>
      </c>
      <c r="F139" s="9">
        <f t="shared" si="19"/>
        <v>70</v>
      </c>
      <c r="G139" s="164"/>
    </row>
    <row r="140" spans="1:7" ht="23.45" customHeight="1" x14ac:dyDescent="0.3">
      <c r="A140" s="145" t="s">
        <v>10</v>
      </c>
      <c r="B140" s="62" t="s">
        <v>28</v>
      </c>
      <c r="C140" s="79" t="s">
        <v>34</v>
      </c>
      <c r="D140" s="55">
        <v>40.700000000000003</v>
      </c>
      <c r="E140" s="13">
        <f>$D$133+$D$134</f>
        <v>10</v>
      </c>
      <c r="F140" s="13">
        <f>D140*$D$133+D140*2.1*$D$134</f>
        <v>407</v>
      </c>
      <c r="G140" s="69" t="s">
        <v>48</v>
      </c>
    </row>
    <row r="141" spans="1:7" ht="23.25" customHeight="1" x14ac:dyDescent="0.3">
      <c r="A141" s="145"/>
      <c r="B141" s="148" t="s">
        <v>400</v>
      </c>
      <c r="C141" s="48" t="s">
        <v>112</v>
      </c>
      <c r="D141" s="48" t="s">
        <v>407</v>
      </c>
      <c r="E141" s="80">
        <f t="shared" ref="E141:E157" si="20">$D$133+$D$134</f>
        <v>10</v>
      </c>
      <c r="F141" s="13">
        <f t="shared" ref="F141:F157" si="21">D141*$D$133+D141*2.1*$D$134</f>
        <v>74.5</v>
      </c>
      <c r="G141" s="147" t="s">
        <v>411</v>
      </c>
    </row>
    <row r="142" spans="1:7" ht="23.25" customHeight="1" x14ac:dyDescent="0.3">
      <c r="A142" s="145"/>
      <c r="B142" s="148"/>
      <c r="C142" s="48" t="s">
        <v>408</v>
      </c>
      <c r="D142" s="48" t="s">
        <v>317</v>
      </c>
      <c r="E142" s="80">
        <f t="shared" si="20"/>
        <v>10</v>
      </c>
      <c r="F142" s="13">
        <f t="shared" si="21"/>
        <v>37</v>
      </c>
      <c r="G142" s="147" t="s">
        <v>81</v>
      </c>
    </row>
    <row r="143" spans="1:7" ht="23.25" customHeight="1" x14ac:dyDescent="0.3">
      <c r="A143" s="145"/>
      <c r="B143" s="148"/>
      <c r="C143" s="48" t="s">
        <v>41</v>
      </c>
      <c r="D143" s="48" t="s">
        <v>321</v>
      </c>
      <c r="E143" s="80">
        <f t="shared" si="20"/>
        <v>10</v>
      </c>
      <c r="F143" s="13">
        <f t="shared" si="21"/>
        <v>22.200000000000003</v>
      </c>
      <c r="G143" s="147" t="s">
        <v>81</v>
      </c>
    </row>
    <row r="144" spans="1:7" ht="23.25" customHeight="1" x14ac:dyDescent="0.3">
      <c r="A144" s="145"/>
      <c r="B144" s="148"/>
      <c r="C144" s="48" t="s">
        <v>83</v>
      </c>
      <c r="D144" s="48" t="s">
        <v>318</v>
      </c>
      <c r="E144" s="80">
        <f t="shared" si="20"/>
        <v>10</v>
      </c>
      <c r="F144" s="13">
        <f t="shared" si="21"/>
        <v>14.8</v>
      </c>
      <c r="G144" s="147" t="s">
        <v>81</v>
      </c>
    </row>
    <row r="145" spans="1:7" ht="23.25" customHeight="1" x14ac:dyDescent="0.3">
      <c r="A145" s="145"/>
      <c r="B145" s="148"/>
      <c r="C145" s="48" t="s">
        <v>80</v>
      </c>
      <c r="D145" s="48" t="s">
        <v>319</v>
      </c>
      <c r="E145" s="80">
        <f t="shared" si="20"/>
        <v>10</v>
      </c>
      <c r="F145" s="13">
        <f t="shared" si="21"/>
        <v>3.7</v>
      </c>
      <c r="G145" s="147" t="s">
        <v>81</v>
      </c>
    </row>
    <row r="146" spans="1:7" ht="23.25" customHeight="1" x14ac:dyDescent="0.3">
      <c r="A146" s="145"/>
      <c r="B146" s="165" t="s">
        <v>401</v>
      </c>
      <c r="C146" s="48" t="s">
        <v>195</v>
      </c>
      <c r="D146" s="48" t="s">
        <v>315</v>
      </c>
      <c r="E146" s="80">
        <f t="shared" si="20"/>
        <v>10</v>
      </c>
      <c r="F146" s="13">
        <f t="shared" si="21"/>
        <v>296</v>
      </c>
      <c r="G146" s="147" t="s">
        <v>412</v>
      </c>
    </row>
    <row r="147" spans="1:7" ht="23.25" customHeight="1" x14ac:dyDescent="0.3">
      <c r="A147" s="145"/>
      <c r="B147" s="165"/>
      <c r="C147" s="48" t="s">
        <v>86</v>
      </c>
      <c r="D147" s="48" t="s">
        <v>323</v>
      </c>
      <c r="E147" s="80">
        <f t="shared" si="20"/>
        <v>10</v>
      </c>
      <c r="F147" s="13">
        <f t="shared" si="21"/>
        <v>7.4</v>
      </c>
      <c r="G147" s="147" t="s">
        <v>81</v>
      </c>
    </row>
    <row r="148" spans="1:7" ht="23.25" customHeight="1" x14ac:dyDescent="0.3">
      <c r="A148" s="145"/>
      <c r="B148" s="165"/>
      <c r="C148" s="48" t="s">
        <v>78</v>
      </c>
      <c r="D148" s="48" t="s">
        <v>91</v>
      </c>
      <c r="E148" s="80">
        <f t="shared" si="20"/>
        <v>10</v>
      </c>
      <c r="F148" s="13">
        <f t="shared" si="21"/>
        <v>0.70000000000000007</v>
      </c>
      <c r="G148" s="147" t="s">
        <v>81</v>
      </c>
    </row>
    <row r="149" spans="1:7" ht="23.25" customHeight="1" x14ac:dyDescent="0.3">
      <c r="A149" s="145"/>
      <c r="B149" s="165" t="s">
        <v>402</v>
      </c>
      <c r="C149" s="48" t="s">
        <v>93</v>
      </c>
      <c r="D149" s="48" t="s">
        <v>409</v>
      </c>
      <c r="E149" s="80">
        <f t="shared" si="20"/>
        <v>10</v>
      </c>
      <c r="F149" s="13">
        <f t="shared" si="21"/>
        <v>148</v>
      </c>
      <c r="G149" s="147" t="s">
        <v>413</v>
      </c>
    </row>
    <row r="150" spans="1:7" ht="23.25" customHeight="1" x14ac:dyDescent="0.3">
      <c r="A150" s="145"/>
      <c r="B150" s="165"/>
      <c r="C150" s="48" t="s">
        <v>44</v>
      </c>
      <c r="D150" s="48" t="s">
        <v>326</v>
      </c>
      <c r="E150" s="80">
        <f t="shared" si="20"/>
        <v>10</v>
      </c>
      <c r="F150" s="13">
        <f t="shared" si="21"/>
        <v>74</v>
      </c>
      <c r="G150" s="147" t="s">
        <v>81</v>
      </c>
    </row>
    <row r="151" spans="1:7" ht="23.25" customHeight="1" x14ac:dyDescent="0.3">
      <c r="A151" s="145"/>
      <c r="B151" s="165"/>
      <c r="C151" s="48" t="s">
        <v>41</v>
      </c>
      <c r="D151" s="48" t="s">
        <v>322</v>
      </c>
      <c r="E151" s="80">
        <f t="shared" si="20"/>
        <v>10</v>
      </c>
      <c r="F151" s="13">
        <f t="shared" si="21"/>
        <v>11.100000000000001</v>
      </c>
      <c r="G151" s="147"/>
    </row>
    <row r="152" spans="1:7" ht="23.25" customHeight="1" x14ac:dyDescent="0.3">
      <c r="A152" s="145"/>
      <c r="B152" s="165"/>
      <c r="C152" s="48" t="s">
        <v>79</v>
      </c>
      <c r="D152" s="48" t="s">
        <v>410</v>
      </c>
      <c r="E152" s="80">
        <f t="shared" si="20"/>
        <v>10</v>
      </c>
      <c r="F152" s="13">
        <f t="shared" si="21"/>
        <v>4.4000000000000004</v>
      </c>
      <c r="G152" s="147"/>
    </row>
    <row r="153" spans="1:7" ht="23.25" customHeight="1" x14ac:dyDescent="0.3">
      <c r="A153" s="145"/>
      <c r="B153" s="165"/>
      <c r="C153" s="48" t="s">
        <v>80</v>
      </c>
      <c r="D153" s="48" t="s">
        <v>319</v>
      </c>
      <c r="E153" s="80">
        <f t="shared" si="20"/>
        <v>10</v>
      </c>
      <c r="F153" s="13">
        <f t="shared" si="21"/>
        <v>3.7</v>
      </c>
      <c r="G153" s="147" t="s">
        <v>81</v>
      </c>
    </row>
    <row r="154" spans="1:7" ht="23.25" customHeight="1" x14ac:dyDescent="0.3">
      <c r="A154" s="145"/>
      <c r="B154" s="165"/>
      <c r="C154" s="48" t="s">
        <v>42</v>
      </c>
      <c r="D154" s="48" t="s">
        <v>319</v>
      </c>
      <c r="E154" s="80">
        <f t="shared" si="20"/>
        <v>10</v>
      </c>
      <c r="F154" s="13">
        <f t="shared" si="21"/>
        <v>3.7</v>
      </c>
      <c r="G154" s="147" t="s">
        <v>81</v>
      </c>
    </row>
    <row r="155" spans="1:7" ht="23.25" customHeight="1" x14ac:dyDescent="0.3">
      <c r="A155" s="145"/>
      <c r="B155" s="165"/>
      <c r="C155" s="48" t="s">
        <v>86</v>
      </c>
      <c r="D155" s="48" t="s">
        <v>91</v>
      </c>
      <c r="E155" s="80">
        <f t="shared" si="20"/>
        <v>10</v>
      </c>
      <c r="F155" s="13">
        <f t="shared" si="21"/>
        <v>0.70000000000000007</v>
      </c>
      <c r="G155" s="147" t="s">
        <v>81</v>
      </c>
    </row>
    <row r="156" spans="1:7" ht="23.25" customHeight="1" x14ac:dyDescent="0.3">
      <c r="A156" s="145"/>
      <c r="B156" s="165"/>
      <c r="C156" s="48" t="s">
        <v>35</v>
      </c>
      <c r="D156" s="48" t="s">
        <v>91</v>
      </c>
      <c r="E156" s="80">
        <f t="shared" si="20"/>
        <v>10</v>
      </c>
      <c r="F156" s="13">
        <f t="shared" si="21"/>
        <v>0.70000000000000007</v>
      </c>
      <c r="G156" s="147" t="s">
        <v>81</v>
      </c>
    </row>
    <row r="157" spans="1:7" ht="23.25" customHeight="1" x14ac:dyDescent="0.3">
      <c r="A157" s="145"/>
      <c r="B157" s="68" t="s">
        <v>196</v>
      </c>
      <c r="C157" s="133" t="s">
        <v>53</v>
      </c>
      <c r="D157" s="86">
        <v>15</v>
      </c>
      <c r="E157" s="13">
        <f t="shared" si="20"/>
        <v>10</v>
      </c>
      <c r="F157" s="13">
        <f t="shared" si="21"/>
        <v>150</v>
      </c>
      <c r="G157" s="52" t="s">
        <v>55</v>
      </c>
    </row>
    <row r="158" spans="1:7" ht="23.25" customHeight="1" x14ac:dyDescent="0.3">
      <c r="A158" s="145" t="s">
        <v>22</v>
      </c>
      <c r="B158" s="165" t="s">
        <v>403</v>
      </c>
      <c r="C158" s="48" t="s">
        <v>414</v>
      </c>
      <c r="D158" s="48" t="s">
        <v>415</v>
      </c>
      <c r="E158" s="80">
        <f>$E$133</f>
        <v>7</v>
      </c>
      <c r="F158" s="10">
        <f t="shared" ref="F158:F161" si="22">D158*E158</f>
        <v>159.25</v>
      </c>
      <c r="G158" s="179" t="s">
        <v>419</v>
      </c>
    </row>
    <row r="159" spans="1:7" ht="23.25" customHeight="1" x14ac:dyDescent="0.3">
      <c r="A159" s="145"/>
      <c r="B159" s="165"/>
      <c r="C159" s="48" t="s">
        <v>416</v>
      </c>
      <c r="D159" s="48" t="s">
        <v>417</v>
      </c>
      <c r="E159" s="80">
        <f>$E$133</f>
        <v>7</v>
      </c>
      <c r="F159" s="10">
        <f t="shared" si="22"/>
        <v>91</v>
      </c>
      <c r="G159" s="179"/>
    </row>
    <row r="160" spans="1:7" ht="23.25" customHeight="1" x14ac:dyDescent="0.3">
      <c r="A160" s="145"/>
      <c r="B160" s="165"/>
      <c r="C160" s="48" t="s">
        <v>327</v>
      </c>
      <c r="D160" s="48" t="s">
        <v>418</v>
      </c>
      <c r="E160" s="80">
        <f t="shared" ref="E160:E161" si="23">$E$133</f>
        <v>7</v>
      </c>
      <c r="F160" s="10">
        <f t="shared" si="22"/>
        <v>13.65</v>
      </c>
      <c r="G160" s="179"/>
    </row>
    <row r="161" spans="1:7" ht="23.25" customHeight="1" x14ac:dyDescent="0.3">
      <c r="A161" s="145"/>
      <c r="B161" s="63" t="s">
        <v>24</v>
      </c>
      <c r="C161" s="117" t="s">
        <v>24</v>
      </c>
      <c r="D161" s="83">
        <v>200</v>
      </c>
      <c r="E161" s="13">
        <f t="shared" si="23"/>
        <v>7</v>
      </c>
      <c r="F161" s="10">
        <f t="shared" si="22"/>
        <v>1400</v>
      </c>
      <c r="G161" s="66"/>
    </row>
    <row r="162" spans="1:7" ht="53.25" customHeight="1" x14ac:dyDescent="0.3">
      <c r="A162" s="155" t="s">
        <v>241</v>
      </c>
      <c r="B162" s="156"/>
      <c r="C162" s="156"/>
      <c r="D162" s="156"/>
      <c r="E162" s="156"/>
      <c r="F162" s="156"/>
      <c r="G162" s="156"/>
    </row>
    <row r="163" spans="1:7" ht="45.75" customHeight="1" x14ac:dyDescent="0.3">
      <c r="A163" s="157">
        <f>A132+1</f>
        <v>44695</v>
      </c>
      <c r="B163" s="158"/>
      <c r="C163" s="6" t="s">
        <v>4</v>
      </c>
      <c r="D163" s="3" t="s">
        <v>10</v>
      </c>
      <c r="E163" s="4" t="s">
        <v>13</v>
      </c>
      <c r="F163" s="159" t="s">
        <v>7</v>
      </c>
      <c r="G163" s="65" t="s">
        <v>242</v>
      </c>
    </row>
    <row r="164" spans="1:7" ht="30" customHeight="1" x14ac:dyDescent="0.3">
      <c r="A164" s="158"/>
      <c r="B164" s="158"/>
      <c r="C164" s="6" t="s">
        <v>6</v>
      </c>
      <c r="D164" s="64">
        <v>10</v>
      </c>
      <c r="E164" s="64">
        <v>7</v>
      </c>
      <c r="F164" s="159"/>
      <c r="G164" s="160" t="s">
        <v>8</v>
      </c>
    </row>
    <row r="165" spans="1:7" ht="30" customHeight="1" x14ac:dyDescent="0.3">
      <c r="A165" s="158"/>
      <c r="B165" s="158"/>
      <c r="C165" s="6" t="s">
        <v>5</v>
      </c>
      <c r="D165" s="64">
        <v>0</v>
      </c>
      <c r="E165" s="5"/>
      <c r="F165" s="159"/>
      <c r="G165" s="160"/>
    </row>
    <row r="166" spans="1:7" ht="22.5" customHeight="1" x14ac:dyDescent="0.3">
      <c r="A166" s="61" t="s">
        <v>0</v>
      </c>
      <c r="B166" s="61" t="s">
        <v>1</v>
      </c>
      <c r="C166" s="61" t="s">
        <v>2</v>
      </c>
      <c r="D166" s="61" t="s">
        <v>15</v>
      </c>
      <c r="E166" s="61" t="s">
        <v>16</v>
      </c>
      <c r="F166" s="61" t="s">
        <v>17</v>
      </c>
      <c r="G166" s="61" t="s">
        <v>21</v>
      </c>
    </row>
    <row r="167" spans="1:7" ht="22.5" customHeight="1" x14ac:dyDescent="0.3">
      <c r="A167" s="142" t="s">
        <v>25</v>
      </c>
      <c r="B167" s="149" t="s">
        <v>420</v>
      </c>
      <c r="C167" s="70" t="s">
        <v>421</v>
      </c>
      <c r="D167" s="8">
        <v>14</v>
      </c>
      <c r="E167" s="10">
        <f>$E$164</f>
        <v>7</v>
      </c>
      <c r="F167" s="10">
        <f>D167*E167</f>
        <v>98</v>
      </c>
      <c r="G167" s="152" t="s">
        <v>425</v>
      </c>
    </row>
    <row r="168" spans="1:7" ht="22.5" customHeight="1" x14ac:dyDescent="0.3">
      <c r="A168" s="143"/>
      <c r="B168" s="150"/>
      <c r="C168" s="109" t="s">
        <v>422</v>
      </c>
      <c r="D168" s="87">
        <v>10</v>
      </c>
      <c r="E168" s="10">
        <f t="shared" ref="E168:E170" si="24">$E$164</f>
        <v>7</v>
      </c>
      <c r="F168" s="10">
        <f t="shared" ref="F168:F170" si="25">D168*E168</f>
        <v>70</v>
      </c>
      <c r="G168" s="153"/>
    </row>
    <row r="169" spans="1:7" ht="22.5" customHeight="1" x14ac:dyDescent="0.3">
      <c r="A169" s="143"/>
      <c r="B169" s="150"/>
      <c r="C169" s="109" t="s">
        <v>377</v>
      </c>
      <c r="D169" s="87">
        <v>5</v>
      </c>
      <c r="E169" s="10">
        <f t="shared" si="24"/>
        <v>7</v>
      </c>
      <c r="F169" s="10">
        <f t="shared" si="25"/>
        <v>35</v>
      </c>
      <c r="G169" s="153"/>
    </row>
    <row r="170" spans="1:7" ht="22.5" customHeight="1" x14ac:dyDescent="0.3">
      <c r="A170" s="144"/>
      <c r="B170" s="151"/>
      <c r="C170" s="77" t="s">
        <v>423</v>
      </c>
      <c r="D170" s="87">
        <v>5</v>
      </c>
      <c r="E170" s="10">
        <f t="shared" si="24"/>
        <v>7</v>
      </c>
      <c r="F170" s="10">
        <f t="shared" si="25"/>
        <v>35</v>
      </c>
      <c r="G170" s="154"/>
    </row>
    <row r="171" spans="1:7" ht="22.5" customHeight="1" x14ac:dyDescent="0.3">
      <c r="A171" s="145" t="s">
        <v>10</v>
      </c>
      <c r="B171" s="146" t="s">
        <v>426</v>
      </c>
      <c r="C171" s="48" t="s">
        <v>40</v>
      </c>
      <c r="D171" s="48" t="s">
        <v>430</v>
      </c>
      <c r="E171" s="85">
        <f t="shared" ref="E171:E198" si="26">$D$164+$D$165</f>
        <v>10</v>
      </c>
      <c r="F171" s="10">
        <f>D171*$D$164+D171*2.1*$D$165</f>
        <v>300</v>
      </c>
      <c r="G171" s="147" t="s">
        <v>440</v>
      </c>
    </row>
    <row r="172" spans="1:7" ht="22.5" customHeight="1" x14ac:dyDescent="0.3">
      <c r="A172" s="145"/>
      <c r="B172" s="146"/>
      <c r="C172" s="48" t="s">
        <v>431</v>
      </c>
      <c r="D172" s="48" t="s">
        <v>432</v>
      </c>
      <c r="E172" s="85">
        <f t="shared" si="26"/>
        <v>10</v>
      </c>
      <c r="F172" s="10">
        <f t="shared" ref="F172:F198" si="27">D172*$D$164+D172*2.1*$D$165</f>
        <v>112.5</v>
      </c>
      <c r="G172" s="147" t="s">
        <v>81</v>
      </c>
    </row>
    <row r="173" spans="1:7" ht="22.5" customHeight="1" x14ac:dyDescent="0.3">
      <c r="A173" s="145"/>
      <c r="B173" s="146"/>
      <c r="C173" s="48" t="s">
        <v>181</v>
      </c>
      <c r="D173" s="48" t="s">
        <v>432</v>
      </c>
      <c r="E173" s="85">
        <f t="shared" si="26"/>
        <v>10</v>
      </c>
      <c r="F173" s="10">
        <f t="shared" si="27"/>
        <v>112.5</v>
      </c>
      <c r="G173" s="147" t="s">
        <v>81</v>
      </c>
    </row>
    <row r="174" spans="1:7" ht="22.5" customHeight="1" x14ac:dyDescent="0.3">
      <c r="A174" s="145"/>
      <c r="B174" s="146"/>
      <c r="C174" s="48" t="s">
        <v>191</v>
      </c>
      <c r="D174" s="48" t="s">
        <v>432</v>
      </c>
      <c r="E174" s="85">
        <f t="shared" si="26"/>
        <v>10</v>
      </c>
      <c r="F174" s="10">
        <f t="shared" si="27"/>
        <v>112.5</v>
      </c>
      <c r="G174" s="147"/>
    </row>
    <row r="175" spans="1:7" ht="22.5" customHeight="1" x14ac:dyDescent="0.3">
      <c r="A175" s="145"/>
      <c r="B175" s="146"/>
      <c r="C175" s="48" t="s">
        <v>182</v>
      </c>
      <c r="D175" s="48" t="s">
        <v>433</v>
      </c>
      <c r="E175" s="85">
        <f t="shared" si="26"/>
        <v>10</v>
      </c>
      <c r="F175" s="10">
        <f t="shared" si="27"/>
        <v>75</v>
      </c>
      <c r="G175" s="147"/>
    </row>
    <row r="176" spans="1:7" ht="22.5" customHeight="1" x14ac:dyDescent="0.3">
      <c r="A176" s="145"/>
      <c r="B176" s="146"/>
      <c r="C176" s="48" t="s">
        <v>79</v>
      </c>
      <c r="D176" s="48" t="s">
        <v>434</v>
      </c>
      <c r="E176" s="85">
        <f t="shared" si="26"/>
        <v>10</v>
      </c>
      <c r="F176" s="10">
        <f t="shared" si="27"/>
        <v>37.5</v>
      </c>
      <c r="G176" s="147" t="s">
        <v>81</v>
      </c>
    </row>
    <row r="177" spans="1:7" ht="22.5" customHeight="1" x14ac:dyDescent="0.3">
      <c r="A177" s="145"/>
      <c r="B177" s="146"/>
      <c r="C177" s="48" t="s">
        <v>93</v>
      </c>
      <c r="D177" s="48" t="s">
        <v>434</v>
      </c>
      <c r="E177" s="85">
        <f t="shared" si="26"/>
        <v>10</v>
      </c>
      <c r="F177" s="10">
        <f t="shared" si="27"/>
        <v>37.5</v>
      </c>
      <c r="G177" s="147"/>
    </row>
    <row r="178" spans="1:7" ht="22.5" customHeight="1" x14ac:dyDescent="0.3">
      <c r="A178" s="145"/>
      <c r="B178" s="146"/>
      <c r="C178" s="48" t="s">
        <v>44</v>
      </c>
      <c r="D178" s="48" t="s">
        <v>434</v>
      </c>
      <c r="E178" s="85">
        <f t="shared" si="26"/>
        <v>10</v>
      </c>
      <c r="F178" s="10">
        <f t="shared" si="27"/>
        <v>37.5</v>
      </c>
      <c r="G178" s="147" t="s">
        <v>81</v>
      </c>
    </row>
    <row r="179" spans="1:7" ht="22.5" customHeight="1" x14ac:dyDescent="0.3">
      <c r="A179" s="145"/>
      <c r="B179" s="146"/>
      <c r="C179" s="48" t="s">
        <v>80</v>
      </c>
      <c r="D179" s="48" t="s">
        <v>435</v>
      </c>
      <c r="E179" s="85">
        <f t="shared" si="26"/>
        <v>10</v>
      </c>
      <c r="F179" s="10">
        <f t="shared" si="27"/>
        <v>3.8</v>
      </c>
      <c r="G179" s="147" t="s">
        <v>81</v>
      </c>
    </row>
    <row r="180" spans="1:7" ht="22.5" customHeight="1" x14ac:dyDescent="0.3">
      <c r="A180" s="145"/>
      <c r="B180" s="146"/>
      <c r="C180" s="48" t="s">
        <v>35</v>
      </c>
      <c r="D180" s="48" t="s">
        <v>345</v>
      </c>
      <c r="E180" s="85">
        <f t="shared" si="26"/>
        <v>10</v>
      </c>
      <c r="F180" s="10">
        <f t="shared" si="27"/>
        <v>1.5</v>
      </c>
      <c r="G180" s="147" t="s">
        <v>81</v>
      </c>
    </row>
    <row r="181" spans="1:7" ht="22.5" customHeight="1" x14ac:dyDescent="0.3">
      <c r="A181" s="145"/>
      <c r="B181" s="146"/>
      <c r="C181" s="48" t="s">
        <v>78</v>
      </c>
      <c r="D181" s="48" t="s">
        <v>91</v>
      </c>
      <c r="E181" s="85">
        <f t="shared" si="26"/>
        <v>10</v>
      </c>
      <c r="F181" s="10">
        <f t="shared" si="27"/>
        <v>0.70000000000000007</v>
      </c>
      <c r="G181" s="147" t="s">
        <v>81</v>
      </c>
    </row>
    <row r="182" spans="1:7" ht="22.5" customHeight="1" x14ac:dyDescent="0.3">
      <c r="A182" s="145"/>
      <c r="B182" s="148" t="s">
        <v>427</v>
      </c>
      <c r="C182" s="48" t="s">
        <v>121</v>
      </c>
      <c r="D182" s="48" t="s">
        <v>432</v>
      </c>
      <c r="E182" s="85">
        <f t="shared" si="26"/>
        <v>10</v>
      </c>
      <c r="F182" s="10">
        <f t="shared" si="27"/>
        <v>112.5</v>
      </c>
      <c r="G182" s="147" t="s">
        <v>441</v>
      </c>
    </row>
    <row r="183" spans="1:7" ht="22.5" customHeight="1" x14ac:dyDescent="0.3">
      <c r="A183" s="145"/>
      <c r="B183" s="148"/>
      <c r="C183" s="48" t="s">
        <v>41</v>
      </c>
      <c r="D183" s="48" t="s">
        <v>436</v>
      </c>
      <c r="E183" s="85">
        <f t="shared" si="26"/>
        <v>10</v>
      </c>
      <c r="F183" s="10">
        <f t="shared" si="27"/>
        <v>22.5</v>
      </c>
      <c r="G183" s="147" t="s">
        <v>81</v>
      </c>
    </row>
    <row r="184" spans="1:7" ht="22.5" customHeight="1" x14ac:dyDescent="0.3">
      <c r="A184" s="145"/>
      <c r="B184" s="148"/>
      <c r="C184" s="48" t="s">
        <v>83</v>
      </c>
      <c r="D184" s="48" t="s">
        <v>437</v>
      </c>
      <c r="E184" s="85">
        <f t="shared" si="26"/>
        <v>10</v>
      </c>
      <c r="F184" s="10">
        <f t="shared" si="27"/>
        <v>15</v>
      </c>
      <c r="G184" s="147" t="s">
        <v>81</v>
      </c>
    </row>
    <row r="185" spans="1:7" ht="22.5" customHeight="1" x14ac:dyDescent="0.3">
      <c r="A185" s="145"/>
      <c r="B185" s="148"/>
      <c r="C185" s="48" t="s">
        <v>82</v>
      </c>
      <c r="D185" s="48" t="s">
        <v>435</v>
      </c>
      <c r="E185" s="85">
        <f t="shared" si="26"/>
        <v>10</v>
      </c>
      <c r="F185" s="10">
        <f t="shared" si="27"/>
        <v>3.8</v>
      </c>
      <c r="G185" s="147" t="s">
        <v>81</v>
      </c>
    </row>
    <row r="186" spans="1:7" ht="22.5" customHeight="1" x14ac:dyDescent="0.3">
      <c r="A186" s="145"/>
      <c r="B186" s="148"/>
      <c r="C186" s="48" t="s">
        <v>80</v>
      </c>
      <c r="D186" s="48" t="s">
        <v>435</v>
      </c>
      <c r="E186" s="85">
        <f t="shared" si="26"/>
        <v>10</v>
      </c>
      <c r="F186" s="10">
        <f t="shared" si="27"/>
        <v>3.8</v>
      </c>
      <c r="G186" s="147" t="s">
        <v>81</v>
      </c>
    </row>
    <row r="187" spans="1:7" ht="22.5" customHeight="1" x14ac:dyDescent="0.3">
      <c r="A187" s="145"/>
      <c r="B187" s="148"/>
      <c r="C187" s="48" t="s">
        <v>86</v>
      </c>
      <c r="D187" s="48" t="s">
        <v>324</v>
      </c>
      <c r="E187" s="85">
        <f t="shared" si="26"/>
        <v>10</v>
      </c>
      <c r="F187" s="10">
        <f t="shared" si="27"/>
        <v>3</v>
      </c>
      <c r="G187" s="147" t="s">
        <v>81</v>
      </c>
    </row>
    <row r="188" spans="1:7" ht="22.5" customHeight="1" x14ac:dyDescent="0.3">
      <c r="A188" s="145"/>
      <c r="B188" s="148" t="s">
        <v>428</v>
      </c>
      <c r="C188" s="48" t="s">
        <v>95</v>
      </c>
      <c r="D188" s="48" t="s">
        <v>430</v>
      </c>
      <c r="E188" s="85">
        <f t="shared" si="26"/>
        <v>10</v>
      </c>
      <c r="F188" s="10">
        <f t="shared" si="27"/>
        <v>300</v>
      </c>
      <c r="G188" s="147" t="s">
        <v>442</v>
      </c>
    </row>
    <row r="189" spans="1:7" ht="22.5" customHeight="1" x14ac:dyDescent="0.3">
      <c r="A189" s="145"/>
      <c r="B189" s="148"/>
      <c r="C189" s="48" t="s">
        <v>82</v>
      </c>
      <c r="D189" s="48" t="s">
        <v>436</v>
      </c>
      <c r="E189" s="85">
        <f t="shared" si="26"/>
        <v>10</v>
      </c>
      <c r="F189" s="10">
        <f t="shared" si="27"/>
        <v>22.5</v>
      </c>
      <c r="G189" s="147"/>
    </row>
    <row r="190" spans="1:7" ht="22.5" customHeight="1" x14ac:dyDescent="0.3">
      <c r="A190" s="145"/>
      <c r="B190" s="148"/>
      <c r="C190" s="48" t="s">
        <v>186</v>
      </c>
      <c r="D190" s="48" t="s">
        <v>436</v>
      </c>
      <c r="E190" s="85">
        <f t="shared" si="26"/>
        <v>10</v>
      </c>
      <c r="F190" s="10">
        <f t="shared" si="27"/>
        <v>22.5</v>
      </c>
      <c r="G190" s="147"/>
    </row>
    <row r="191" spans="1:7" ht="22.5" customHeight="1" x14ac:dyDescent="0.3">
      <c r="A191" s="145"/>
      <c r="B191" s="148"/>
      <c r="C191" s="48" t="s">
        <v>105</v>
      </c>
      <c r="D191" s="48" t="s">
        <v>436</v>
      </c>
      <c r="E191" s="85">
        <f t="shared" si="26"/>
        <v>10</v>
      </c>
      <c r="F191" s="10">
        <f t="shared" si="27"/>
        <v>22.5</v>
      </c>
      <c r="G191" s="147"/>
    </row>
    <row r="192" spans="1:7" ht="22.5" customHeight="1" x14ac:dyDescent="0.3">
      <c r="A192" s="145"/>
      <c r="B192" s="148"/>
      <c r="C192" s="48" t="s">
        <v>42</v>
      </c>
      <c r="D192" s="48" t="s">
        <v>436</v>
      </c>
      <c r="E192" s="85">
        <f t="shared" si="26"/>
        <v>10</v>
      </c>
      <c r="F192" s="10">
        <f t="shared" si="27"/>
        <v>22.5</v>
      </c>
      <c r="G192" s="147"/>
    </row>
    <row r="193" spans="1:7" ht="22.5" customHeight="1" x14ac:dyDescent="0.3">
      <c r="A193" s="145"/>
      <c r="B193" s="148"/>
      <c r="C193" s="48" t="s">
        <v>35</v>
      </c>
      <c r="D193" s="48" t="s">
        <v>438</v>
      </c>
      <c r="E193" s="85">
        <f t="shared" si="26"/>
        <v>10</v>
      </c>
      <c r="F193" s="10">
        <f t="shared" si="27"/>
        <v>11.200000000000001</v>
      </c>
      <c r="G193" s="147" t="s">
        <v>81</v>
      </c>
    </row>
    <row r="194" spans="1:7" ht="22.5" customHeight="1" x14ac:dyDescent="0.3">
      <c r="A194" s="145"/>
      <c r="B194" s="148"/>
      <c r="C194" s="48" t="s">
        <v>80</v>
      </c>
      <c r="D194" s="48" t="s">
        <v>439</v>
      </c>
      <c r="E194" s="85">
        <f t="shared" si="26"/>
        <v>10</v>
      </c>
      <c r="F194" s="10">
        <f t="shared" si="27"/>
        <v>7.5</v>
      </c>
      <c r="G194" s="147" t="s">
        <v>81</v>
      </c>
    </row>
    <row r="195" spans="1:7" ht="22.5" customHeight="1" x14ac:dyDescent="0.3">
      <c r="A195" s="145"/>
      <c r="B195" s="148"/>
      <c r="C195" s="48" t="s">
        <v>133</v>
      </c>
      <c r="D195" s="48" t="s">
        <v>435</v>
      </c>
      <c r="E195" s="85">
        <f t="shared" si="26"/>
        <v>10</v>
      </c>
      <c r="F195" s="10">
        <f t="shared" si="27"/>
        <v>3.8</v>
      </c>
      <c r="G195" s="147" t="s">
        <v>81</v>
      </c>
    </row>
    <row r="196" spans="1:7" ht="22.5" customHeight="1" x14ac:dyDescent="0.3">
      <c r="A196" s="145"/>
      <c r="B196" s="148"/>
      <c r="C196" s="48" t="s">
        <v>100</v>
      </c>
      <c r="D196" s="48" t="s">
        <v>91</v>
      </c>
      <c r="E196" s="85">
        <f t="shared" si="26"/>
        <v>10</v>
      </c>
      <c r="F196" s="10">
        <f t="shared" si="27"/>
        <v>0.70000000000000007</v>
      </c>
      <c r="G196" s="147" t="s">
        <v>81</v>
      </c>
    </row>
    <row r="197" spans="1:7" ht="22.5" customHeight="1" x14ac:dyDescent="0.3">
      <c r="A197" s="145"/>
      <c r="B197" s="148"/>
      <c r="C197" s="48" t="s">
        <v>78</v>
      </c>
      <c r="D197" s="48" t="s">
        <v>91</v>
      </c>
      <c r="E197" s="85">
        <f t="shared" si="26"/>
        <v>10</v>
      </c>
      <c r="F197" s="10">
        <f t="shared" si="27"/>
        <v>0.70000000000000007</v>
      </c>
      <c r="G197" s="147" t="s">
        <v>81</v>
      </c>
    </row>
    <row r="198" spans="1:7" ht="22.5" customHeight="1" x14ac:dyDescent="0.3">
      <c r="A198" s="145"/>
      <c r="B198" s="62" t="s">
        <v>429</v>
      </c>
      <c r="C198" s="78" t="s">
        <v>53</v>
      </c>
      <c r="D198" s="89">
        <v>15</v>
      </c>
      <c r="E198" s="10">
        <f t="shared" si="26"/>
        <v>10</v>
      </c>
      <c r="F198" s="10">
        <f t="shared" si="27"/>
        <v>150</v>
      </c>
      <c r="G198" s="52" t="s">
        <v>55</v>
      </c>
    </row>
    <row r="203" spans="1:7" x14ac:dyDescent="0.3">
      <c r="C203" s="60" t="s">
        <v>201</v>
      </c>
    </row>
  </sheetData>
  <mergeCells count="93">
    <mergeCell ref="A167:A170"/>
    <mergeCell ref="A171:A198"/>
    <mergeCell ref="B171:B181"/>
    <mergeCell ref="G171:G181"/>
    <mergeCell ref="B182:B187"/>
    <mergeCell ref="G182:G187"/>
    <mergeCell ref="B188:B197"/>
    <mergeCell ref="G188:G197"/>
    <mergeCell ref="B167:B170"/>
    <mergeCell ref="G167:G170"/>
    <mergeCell ref="A158:A161"/>
    <mergeCell ref="B158:B160"/>
    <mergeCell ref="G158:G160"/>
    <mergeCell ref="A162:G162"/>
    <mergeCell ref="A163:B165"/>
    <mergeCell ref="F163:F165"/>
    <mergeCell ref="G164:G165"/>
    <mergeCell ref="B121:B127"/>
    <mergeCell ref="G121:G127"/>
    <mergeCell ref="G133:G134"/>
    <mergeCell ref="A140:A157"/>
    <mergeCell ref="B141:B145"/>
    <mergeCell ref="G141:G145"/>
    <mergeCell ref="B146:B148"/>
    <mergeCell ref="G146:G148"/>
    <mergeCell ref="B149:B156"/>
    <mergeCell ref="G149:G156"/>
    <mergeCell ref="A136:A139"/>
    <mergeCell ref="B136:B139"/>
    <mergeCell ref="G136:G139"/>
    <mergeCell ref="A129:A130"/>
    <mergeCell ref="A131:G131"/>
    <mergeCell ref="A132:B134"/>
    <mergeCell ref="F132:F134"/>
    <mergeCell ref="A88:A89"/>
    <mergeCell ref="A90:G90"/>
    <mergeCell ref="A91:B93"/>
    <mergeCell ref="F91:F93"/>
    <mergeCell ref="G92:G93"/>
    <mergeCell ref="A100:A128"/>
    <mergeCell ref="B100:B101"/>
    <mergeCell ref="G100:G101"/>
    <mergeCell ref="B102:B110"/>
    <mergeCell ref="G102:G110"/>
    <mergeCell ref="B111:B120"/>
    <mergeCell ref="G111:G120"/>
    <mergeCell ref="A95:A99"/>
    <mergeCell ref="B95:B99"/>
    <mergeCell ref="G95:G99"/>
    <mergeCell ref="A69:A71"/>
    <mergeCell ref="B69:B71"/>
    <mergeCell ref="G69:G71"/>
    <mergeCell ref="A72:A87"/>
    <mergeCell ref="B72:B79"/>
    <mergeCell ref="G72:G79"/>
    <mergeCell ref="B80:B85"/>
    <mergeCell ref="G80:G85"/>
    <mergeCell ref="A62:A63"/>
    <mergeCell ref="A64:G64"/>
    <mergeCell ref="A65:B67"/>
    <mergeCell ref="F65:F67"/>
    <mergeCell ref="G66:G67"/>
    <mergeCell ref="A35:A38"/>
    <mergeCell ref="B35:B38"/>
    <mergeCell ref="G35:G38"/>
    <mergeCell ref="A39:A61"/>
    <mergeCell ref="B39:B40"/>
    <mergeCell ref="G39:G40"/>
    <mergeCell ref="B41:B47"/>
    <mergeCell ref="G41:G47"/>
    <mergeCell ref="B48:B55"/>
    <mergeCell ref="G48:G55"/>
    <mergeCell ref="B56:B60"/>
    <mergeCell ref="G56:G60"/>
    <mergeCell ref="A28:A29"/>
    <mergeCell ref="A30:G30"/>
    <mergeCell ref="A31:B33"/>
    <mergeCell ref="F31:F33"/>
    <mergeCell ref="G32:G33"/>
    <mergeCell ref="A10:A27"/>
    <mergeCell ref="B11:B13"/>
    <mergeCell ref="G11:G13"/>
    <mergeCell ref="B14:B19"/>
    <mergeCell ref="G14:G19"/>
    <mergeCell ref="B20:B26"/>
    <mergeCell ref="G20:G26"/>
    <mergeCell ref="A1:G1"/>
    <mergeCell ref="A2:B4"/>
    <mergeCell ref="F2:F4"/>
    <mergeCell ref="G3:G4"/>
    <mergeCell ref="A6:A9"/>
    <mergeCell ref="B6:B9"/>
    <mergeCell ref="G6:G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rowBreaks count="5" manualBreakCount="5">
    <brk id="29" max="6" man="1"/>
    <brk id="63" max="6" man="1"/>
    <brk id="89" max="6" man="1"/>
    <brk id="130" max="6" man="1"/>
    <brk id="161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view="pageBreakPreview" zoomScale="85" zoomScaleNormal="70" zoomScaleSheetLayoutView="85" workbookViewId="0">
      <selection sqref="A1:G1"/>
    </sheetView>
  </sheetViews>
  <sheetFormatPr defaultRowHeight="16.5" x14ac:dyDescent="0.3"/>
  <cols>
    <col min="1" max="1" width="16.375" customWidth="1"/>
    <col min="2" max="2" width="34.875" customWidth="1"/>
    <col min="3" max="3" width="34.875" style="32" customWidth="1"/>
    <col min="4" max="4" width="18.875" style="32" customWidth="1"/>
    <col min="5" max="6" width="18.875" customWidth="1"/>
    <col min="7" max="7" width="77.375" customWidth="1"/>
  </cols>
  <sheetData>
    <row r="1" spans="1:7" ht="51" customHeight="1" x14ac:dyDescent="0.3">
      <c r="A1" s="155" t="s">
        <v>240</v>
      </c>
      <c r="B1" s="155"/>
      <c r="C1" s="155"/>
      <c r="D1" s="155"/>
      <c r="E1" s="155"/>
      <c r="F1" s="155"/>
      <c r="G1" s="155"/>
    </row>
    <row r="2" spans="1:7" ht="40.5" customHeight="1" x14ac:dyDescent="0.3">
      <c r="A2" s="157">
        <v>44697</v>
      </c>
      <c r="B2" s="157"/>
      <c r="C2" s="6" t="s">
        <v>4</v>
      </c>
      <c r="D2" s="3" t="s">
        <v>10</v>
      </c>
      <c r="E2" s="4" t="s">
        <v>13</v>
      </c>
      <c r="F2" s="159" t="s">
        <v>7</v>
      </c>
      <c r="G2" s="38" t="s">
        <v>242</v>
      </c>
    </row>
    <row r="3" spans="1:7" ht="30" customHeight="1" x14ac:dyDescent="0.3">
      <c r="A3" s="157"/>
      <c r="B3" s="157"/>
      <c r="C3" s="6" t="s">
        <v>6</v>
      </c>
      <c r="D3" s="35">
        <v>10</v>
      </c>
      <c r="E3" s="35">
        <v>7</v>
      </c>
      <c r="F3" s="159"/>
      <c r="G3" s="160" t="s">
        <v>8</v>
      </c>
    </row>
    <row r="4" spans="1:7" ht="30" customHeight="1" x14ac:dyDescent="0.3">
      <c r="A4" s="157"/>
      <c r="B4" s="157"/>
      <c r="C4" s="6" t="s">
        <v>5</v>
      </c>
      <c r="D4" s="35">
        <v>0</v>
      </c>
      <c r="E4" s="5"/>
      <c r="F4" s="159"/>
      <c r="G4" s="160"/>
    </row>
    <row r="5" spans="1:7" ht="23.25" customHeight="1" x14ac:dyDescent="0.3">
      <c r="A5" s="33" t="s">
        <v>0</v>
      </c>
      <c r="B5" s="33" t="s">
        <v>1</v>
      </c>
      <c r="C5" s="33" t="s">
        <v>2</v>
      </c>
      <c r="D5" s="33" t="s">
        <v>15</v>
      </c>
      <c r="E5" s="33" t="s">
        <v>16</v>
      </c>
      <c r="F5" s="33" t="s">
        <v>17</v>
      </c>
      <c r="G5" s="33" t="s">
        <v>3</v>
      </c>
    </row>
    <row r="6" spans="1:7" ht="23.45" customHeight="1" x14ac:dyDescent="0.3">
      <c r="A6" s="145" t="s">
        <v>25</v>
      </c>
      <c r="B6" s="169" t="s">
        <v>443</v>
      </c>
      <c r="C6" s="39" t="s">
        <v>34</v>
      </c>
      <c r="D6" s="8">
        <v>14</v>
      </c>
      <c r="E6" s="13">
        <f>$E$3</f>
        <v>7</v>
      </c>
      <c r="F6" s="9">
        <f t="shared" ref="F6:F7" si="0">D6*E6</f>
        <v>98</v>
      </c>
      <c r="G6" s="170" t="s">
        <v>449</v>
      </c>
    </row>
    <row r="7" spans="1:7" s="26" customFormat="1" ht="23.45" customHeight="1" x14ac:dyDescent="0.3">
      <c r="A7" s="145"/>
      <c r="B7" s="169"/>
      <c r="C7" s="112" t="s">
        <v>447</v>
      </c>
      <c r="D7" s="8">
        <v>14</v>
      </c>
      <c r="E7" s="13">
        <f t="shared" ref="E7:E8" si="1">$E$3</f>
        <v>7</v>
      </c>
      <c r="F7" s="9">
        <f t="shared" si="0"/>
        <v>98</v>
      </c>
      <c r="G7" s="170"/>
    </row>
    <row r="8" spans="1:7" s="26" customFormat="1" ht="23.45" customHeight="1" x14ac:dyDescent="0.3">
      <c r="A8" s="145"/>
      <c r="B8" s="169"/>
      <c r="C8" s="43" t="s">
        <v>448</v>
      </c>
      <c r="D8" s="8">
        <v>10</v>
      </c>
      <c r="E8" s="13">
        <f t="shared" si="1"/>
        <v>7</v>
      </c>
      <c r="F8" s="9">
        <f>D8*E8</f>
        <v>70</v>
      </c>
      <c r="G8" s="170"/>
    </row>
    <row r="9" spans="1:7" ht="23.45" customHeight="1" x14ac:dyDescent="0.3">
      <c r="A9" s="145" t="s">
        <v>10</v>
      </c>
      <c r="B9" s="37" t="s">
        <v>62</v>
      </c>
      <c r="C9" s="79" t="s">
        <v>60</v>
      </c>
      <c r="D9" s="55">
        <v>36.299999999999997</v>
      </c>
      <c r="E9" s="13">
        <f>$D$3+$D$4</f>
        <v>10</v>
      </c>
      <c r="F9" s="13">
        <f>D9*$D$3+D9*2.1*$D$4</f>
        <v>363</v>
      </c>
      <c r="G9" s="34" t="s">
        <v>48</v>
      </c>
    </row>
    <row r="10" spans="1:7" ht="23.25" customHeight="1" x14ac:dyDescent="0.3">
      <c r="A10" s="145"/>
      <c r="B10" s="148" t="s">
        <v>232</v>
      </c>
      <c r="C10" s="48" t="s">
        <v>235</v>
      </c>
      <c r="D10" s="48" t="s">
        <v>450</v>
      </c>
      <c r="E10" s="80">
        <f t="shared" ref="E10:E13" si="2">$D$3+$D$4</f>
        <v>10</v>
      </c>
      <c r="F10" s="13">
        <f t="shared" ref="F10:F34" si="3">D10*$D$3+D10*2.1*$D$4</f>
        <v>106.5</v>
      </c>
      <c r="G10" s="147" t="s">
        <v>237</v>
      </c>
    </row>
    <row r="11" spans="1:7" s="26" customFormat="1" ht="23.25" customHeight="1" x14ac:dyDescent="0.3">
      <c r="A11" s="145"/>
      <c r="B11" s="148"/>
      <c r="C11" s="48" t="s">
        <v>82</v>
      </c>
      <c r="D11" s="48" t="s">
        <v>451</v>
      </c>
      <c r="E11" s="80">
        <f t="shared" si="2"/>
        <v>10</v>
      </c>
      <c r="F11" s="13">
        <f t="shared" si="3"/>
        <v>14.2</v>
      </c>
      <c r="G11" s="147"/>
    </row>
    <row r="12" spans="1:7" ht="23.25" customHeight="1" x14ac:dyDescent="0.3">
      <c r="A12" s="145"/>
      <c r="B12" s="148"/>
      <c r="C12" s="48" t="s">
        <v>220</v>
      </c>
      <c r="D12" s="48" t="s">
        <v>451</v>
      </c>
      <c r="E12" s="80">
        <f t="shared" si="2"/>
        <v>10</v>
      </c>
      <c r="F12" s="13">
        <f t="shared" si="3"/>
        <v>14.2</v>
      </c>
      <c r="G12" s="147" t="s">
        <v>81</v>
      </c>
    </row>
    <row r="13" spans="1:7" ht="23.25" customHeight="1" x14ac:dyDescent="0.3">
      <c r="A13" s="145"/>
      <c r="B13" s="148"/>
      <c r="C13" s="48" t="s">
        <v>80</v>
      </c>
      <c r="D13" s="48" t="s">
        <v>127</v>
      </c>
      <c r="E13" s="80">
        <f t="shared" si="2"/>
        <v>10</v>
      </c>
      <c r="F13" s="13">
        <f t="shared" si="3"/>
        <v>3.5</v>
      </c>
      <c r="G13" s="147" t="s">
        <v>81</v>
      </c>
    </row>
    <row r="14" spans="1:7" ht="23.25" customHeight="1" x14ac:dyDescent="0.3">
      <c r="A14" s="145"/>
      <c r="B14" s="148"/>
      <c r="C14" s="48" t="s">
        <v>83</v>
      </c>
      <c r="D14" s="48" t="s">
        <v>127</v>
      </c>
      <c r="E14" s="80">
        <f t="shared" ref="E14:E31" si="4">$D$3+$D$4</f>
        <v>10</v>
      </c>
      <c r="F14" s="13">
        <f t="shared" si="3"/>
        <v>3.5</v>
      </c>
      <c r="G14" s="147" t="s">
        <v>81</v>
      </c>
    </row>
    <row r="15" spans="1:7" ht="23.25" customHeight="1" x14ac:dyDescent="0.3">
      <c r="A15" s="145"/>
      <c r="B15" s="148"/>
      <c r="C15" s="48" t="s">
        <v>35</v>
      </c>
      <c r="D15" s="48" t="s">
        <v>127</v>
      </c>
      <c r="E15" s="80">
        <f t="shared" si="4"/>
        <v>10</v>
      </c>
      <c r="F15" s="13">
        <f t="shared" si="3"/>
        <v>3.5</v>
      </c>
      <c r="G15" s="147" t="s">
        <v>81</v>
      </c>
    </row>
    <row r="16" spans="1:7" ht="23.25" customHeight="1" x14ac:dyDescent="0.3">
      <c r="A16" s="145"/>
      <c r="B16" s="165" t="s">
        <v>444</v>
      </c>
      <c r="C16" s="48" t="s">
        <v>452</v>
      </c>
      <c r="D16" s="48" t="s">
        <v>453</v>
      </c>
      <c r="E16" s="80">
        <f t="shared" si="4"/>
        <v>10</v>
      </c>
      <c r="F16" s="13">
        <f t="shared" si="3"/>
        <v>284</v>
      </c>
      <c r="G16" s="147" t="s">
        <v>463</v>
      </c>
    </row>
    <row r="17" spans="1:7" ht="23.25" customHeight="1" x14ac:dyDescent="0.3">
      <c r="A17" s="145"/>
      <c r="B17" s="165"/>
      <c r="C17" s="48" t="s">
        <v>152</v>
      </c>
      <c r="D17" s="48" t="s">
        <v>454</v>
      </c>
      <c r="E17" s="80">
        <f t="shared" si="4"/>
        <v>10</v>
      </c>
      <c r="F17" s="13">
        <f t="shared" si="3"/>
        <v>21.299999999999997</v>
      </c>
      <c r="G17" s="147" t="s">
        <v>81</v>
      </c>
    </row>
    <row r="18" spans="1:7" s="26" customFormat="1" ht="23.25" customHeight="1" x14ac:dyDescent="0.3">
      <c r="A18" s="145"/>
      <c r="B18" s="165"/>
      <c r="C18" s="48" t="s">
        <v>79</v>
      </c>
      <c r="D18" s="48" t="s">
        <v>455</v>
      </c>
      <c r="E18" s="80">
        <f t="shared" si="4"/>
        <v>10</v>
      </c>
      <c r="F18" s="13">
        <f t="shared" si="3"/>
        <v>17.7</v>
      </c>
      <c r="G18" s="147"/>
    </row>
    <row r="19" spans="1:7" s="26" customFormat="1" ht="23.25" customHeight="1" x14ac:dyDescent="0.3">
      <c r="A19" s="145"/>
      <c r="B19" s="165"/>
      <c r="C19" s="48" t="s">
        <v>105</v>
      </c>
      <c r="D19" s="48" t="s">
        <v>451</v>
      </c>
      <c r="E19" s="80">
        <f t="shared" si="4"/>
        <v>10</v>
      </c>
      <c r="F19" s="13">
        <f t="shared" si="3"/>
        <v>14.2</v>
      </c>
      <c r="G19" s="147"/>
    </row>
    <row r="20" spans="1:7" ht="23.25" customHeight="1" x14ac:dyDescent="0.3">
      <c r="A20" s="145"/>
      <c r="B20" s="165"/>
      <c r="C20" s="48" t="s">
        <v>106</v>
      </c>
      <c r="D20" s="48" t="s">
        <v>451</v>
      </c>
      <c r="E20" s="80">
        <f t="shared" si="4"/>
        <v>10</v>
      </c>
      <c r="F20" s="13">
        <f t="shared" si="3"/>
        <v>14.2</v>
      </c>
      <c r="G20" s="147" t="s">
        <v>81</v>
      </c>
    </row>
    <row r="21" spans="1:7" s="26" customFormat="1" ht="23.25" customHeight="1" x14ac:dyDescent="0.3">
      <c r="A21" s="145"/>
      <c r="B21" s="165"/>
      <c r="C21" s="48" t="s">
        <v>42</v>
      </c>
      <c r="D21" s="48" t="s">
        <v>451</v>
      </c>
      <c r="E21" s="80">
        <f t="shared" si="4"/>
        <v>10</v>
      </c>
      <c r="F21" s="13">
        <f t="shared" ref="F21:F24" si="5">D21*$D$3+D21*2.1*$D$4</f>
        <v>14.2</v>
      </c>
      <c r="G21" s="147" t="s">
        <v>81</v>
      </c>
    </row>
    <row r="22" spans="1:7" s="26" customFormat="1" ht="23.25" customHeight="1" x14ac:dyDescent="0.3">
      <c r="A22" s="145"/>
      <c r="B22" s="165"/>
      <c r="C22" s="48" t="s">
        <v>80</v>
      </c>
      <c r="D22" s="48" t="s">
        <v>456</v>
      </c>
      <c r="E22" s="80">
        <f t="shared" si="4"/>
        <v>10</v>
      </c>
      <c r="F22" s="13">
        <f t="shared" si="5"/>
        <v>7.1</v>
      </c>
      <c r="G22" s="147" t="s">
        <v>81</v>
      </c>
    </row>
    <row r="23" spans="1:7" s="26" customFormat="1" ht="23.25" customHeight="1" x14ac:dyDescent="0.3">
      <c r="A23" s="145"/>
      <c r="B23" s="165"/>
      <c r="C23" s="48" t="s">
        <v>35</v>
      </c>
      <c r="D23" s="48" t="s">
        <v>90</v>
      </c>
      <c r="E23" s="80">
        <f t="shared" si="4"/>
        <v>10</v>
      </c>
      <c r="F23" s="13">
        <f t="shared" si="5"/>
        <v>1.4000000000000001</v>
      </c>
      <c r="G23" s="147" t="s">
        <v>81</v>
      </c>
    </row>
    <row r="24" spans="1:7" ht="23.25" customHeight="1" x14ac:dyDescent="0.3">
      <c r="A24" s="145"/>
      <c r="B24" s="165"/>
      <c r="C24" s="48" t="s">
        <v>86</v>
      </c>
      <c r="D24" s="48" t="s">
        <v>91</v>
      </c>
      <c r="E24" s="80">
        <f t="shared" si="4"/>
        <v>10</v>
      </c>
      <c r="F24" s="13">
        <f t="shared" si="5"/>
        <v>0.70000000000000007</v>
      </c>
      <c r="G24" s="147" t="s">
        <v>81</v>
      </c>
    </row>
    <row r="25" spans="1:7" s="23" customFormat="1" ht="23.25" customHeight="1" x14ac:dyDescent="0.3">
      <c r="A25" s="145"/>
      <c r="B25" s="165"/>
      <c r="C25" s="48" t="s">
        <v>100</v>
      </c>
      <c r="D25" s="48" t="s">
        <v>91</v>
      </c>
      <c r="E25" s="80">
        <f t="shared" si="4"/>
        <v>10</v>
      </c>
      <c r="F25" s="13">
        <f t="shared" ref="F25:F29" si="6">D25*$D$3+D25*2.1*$D$4</f>
        <v>0.70000000000000007</v>
      </c>
      <c r="G25" s="147" t="s">
        <v>81</v>
      </c>
    </row>
    <row r="26" spans="1:7" ht="23.25" customHeight="1" x14ac:dyDescent="0.3">
      <c r="A26" s="145"/>
      <c r="B26" s="165"/>
      <c r="C26" s="48" t="s">
        <v>78</v>
      </c>
      <c r="D26" s="48" t="s">
        <v>91</v>
      </c>
      <c r="E26" s="80">
        <f t="shared" si="4"/>
        <v>10</v>
      </c>
      <c r="F26" s="13">
        <f t="shared" si="6"/>
        <v>0.70000000000000007</v>
      </c>
      <c r="G26" s="147" t="s">
        <v>81</v>
      </c>
    </row>
    <row r="27" spans="1:7" ht="23.25" customHeight="1" x14ac:dyDescent="0.3">
      <c r="A27" s="145"/>
      <c r="B27" s="165" t="s">
        <v>445</v>
      </c>
      <c r="C27" s="48" t="s">
        <v>96</v>
      </c>
      <c r="D27" s="48" t="s">
        <v>457</v>
      </c>
      <c r="E27" s="80">
        <f t="shared" si="4"/>
        <v>10</v>
      </c>
      <c r="F27" s="13">
        <f t="shared" si="6"/>
        <v>177.5</v>
      </c>
      <c r="G27" s="147" t="s">
        <v>464</v>
      </c>
    </row>
    <row r="28" spans="1:7" ht="23.25" customHeight="1" x14ac:dyDescent="0.3">
      <c r="A28" s="145"/>
      <c r="B28" s="165"/>
      <c r="C28" s="48" t="s">
        <v>458</v>
      </c>
      <c r="D28" s="48" t="s">
        <v>459</v>
      </c>
      <c r="E28" s="80">
        <f t="shared" si="4"/>
        <v>10</v>
      </c>
      <c r="F28" s="13">
        <f t="shared" si="6"/>
        <v>35.5</v>
      </c>
      <c r="G28" s="147" t="s">
        <v>81</v>
      </c>
    </row>
    <row r="29" spans="1:7" ht="23.25" customHeight="1" x14ac:dyDescent="0.3">
      <c r="A29" s="145"/>
      <c r="B29" s="165"/>
      <c r="C29" s="48" t="s">
        <v>105</v>
      </c>
      <c r="D29" s="48" t="s">
        <v>456</v>
      </c>
      <c r="E29" s="80">
        <f t="shared" si="4"/>
        <v>10</v>
      </c>
      <c r="F29" s="13">
        <f t="shared" si="6"/>
        <v>7.1</v>
      </c>
      <c r="G29" s="147" t="s">
        <v>81</v>
      </c>
    </row>
    <row r="30" spans="1:7" ht="23.25" customHeight="1" x14ac:dyDescent="0.3">
      <c r="A30" s="145"/>
      <c r="B30" s="165"/>
      <c r="C30" s="48" t="s">
        <v>137</v>
      </c>
      <c r="D30" s="48" t="s">
        <v>456</v>
      </c>
      <c r="E30" s="80">
        <f t="shared" si="4"/>
        <v>10</v>
      </c>
      <c r="F30" s="13">
        <f t="shared" si="3"/>
        <v>7.1</v>
      </c>
      <c r="G30" s="147" t="s">
        <v>81</v>
      </c>
    </row>
    <row r="31" spans="1:7" ht="23.25" customHeight="1" x14ac:dyDescent="0.3">
      <c r="A31" s="145"/>
      <c r="B31" s="40" t="s">
        <v>202</v>
      </c>
      <c r="C31" s="82" t="s">
        <v>57</v>
      </c>
      <c r="D31" s="83">
        <v>15</v>
      </c>
      <c r="E31" s="13">
        <f t="shared" si="4"/>
        <v>10</v>
      </c>
      <c r="F31" s="13">
        <f t="shared" si="3"/>
        <v>150</v>
      </c>
      <c r="G31" s="27" t="s">
        <v>55</v>
      </c>
    </row>
    <row r="32" spans="1:7" s="26" customFormat="1" ht="23.25" customHeight="1" x14ac:dyDescent="0.3">
      <c r="A32" s="142" t="s">
        <v>32</v>
      </c>
      <c r="B32" s="161" t="s">
        <v>446</v>
      </c>
      <c r="C32" s="82" t="s">
        <v>460</v>
      </c>
      <c r="D32" s="83">
        <v>15.75</v>
      </c>
      <c r="E32" s="10">
        <f t="shared" ref="E32:E34" si="7">$E$3</f>
        <v>7</v>
      </c>
      <c r="F32" s="13">
        <f t="shared" si="3"/>
        <v>157.5</v>
      </c>
      <c r="G32" s="152" t="s">
        <v>465</v>
      </c>
    </row>
    <row r="33" spans="1:7" s="26" customFormat="1" ht="23.25" customHeight="1" x14ac:dyDescent="0.3">
      <c r="A33" s="143"/>
      <c r="B33" s="162"/>
      <c r="C33" s="82" t="s">
        <v>461</v>
      </c>
      <c r="D33" s="83">
        <v>10.5</v>
      </c>
      <c r="E33" s="10">
        <f t="shared" si="7"/>
        <v>7</v>
      </c>
      <c r="F33" s="13">
        <f t="shared" si="3"/>
        <v>105</v>
      </c>
      <c r="G33" s="153"/>
    </row>
    <row r="34" spans="1:7" s="26" customFormat="1" ht="23.25" customHeight="1" x14ac:dyDescent="0.3">
      <c r="A34" s="143"/>
      <c r="B34" s="162"/>
      <c r="C34" s="82" t="s">
        <v>103</v>
      </c>
      <c r="D34" s="83">
        <v>5.25</v>
      </c>
      <c r="E34" s="10">
        <f t="shared" si="7"/>
        <v>7</v>
      </c>
      <c r="F34" s="13">
        <f t="shared" si="3"/>
        <v>52.5</v>
      </c>
      <c r="G34" s="153"/>
    </row>
    <row r="35" spans="1:7" ht="23.25" customHeight="1" x14ac:dyDescent="0.3">
      <c r="A35" s="143"/>
      <c r="B35" s="167"/>
      <c r="C35" s="43" t="s">
        <v>462</v>
      </c>
      <c r="D35" s="8">
        <v>1.05</v>
      </c>
      <c r="E35" s="10">
        <f t="shared" ref="E35:E36" si="8">$E$3</f>
        <v>7</v>
      </c>
      <c r="F35" s="10">
        <f t="shared" ref="F35" si="9">D35*E35</f>
        <v>7.3500000000000005</v>
      </c>
      <c r="G35" s="154"/>
    </row>
    <row r="36" spans="1:7" ht="23.25" customHeight="1" x14ac:dyDescent="0.3">
      <c r="A36" s="144"/>
      <c r="B36" s="74" t="s">
        <v>184</v>
      </c>
      <c r="C36" s="43" t="s">
        <v>24</v>
      </c>
      <c r="D36" s="8">
        <v>200</v>
      </c>
      <c r="E36" s="10">
        <f t="shared" si="8"/>
        <v>7</v>
      </c>
      <c r="F36" s="10">
        <f t="shared" ref="F36" si="10">D36*E36</f>
        <v>1400</v>
      </c>
      <c r="G36" s="76"/>
    </row>
    <row r="37" spans="1:7" ht="51" customHeight="1" x14ac:dyDescent="0.3">
      <c r="A37" s="155" t="s">
        <v>240</v>
      </c>
      <c r="B37" s="155"/>
      <c r="C37" s="155"/>
      <c r="D37" s="155"/>
      <c r="E37" s="155"/>
      <c r="F37" s="155"/>
      <c r="G37" s="155"/>
    </row>
    <row r="38" spans="1:7" ht="40.5" customHeight="1" x14ac:dyDescent="0.3">
      <c r="A38" s="157">
        <f>A2+1</f>
        <v>44698</v>
      </c>
      <c r="B38" s="158"/>
      <c r="C38" s="6" t="s">
        <v>4</v>
      </c>
      <c r="D38" s="3" t="s">
        <v>10</v>
      </c>
      <c r="E38" s="4" t="s">
        <v>13</v>
      </c>
      <c r="F38" s="159" t="s">
        <v>7</v>
      </c>
      <c r="G38" s="38" t="s">
        <v>242</v>
      </c>
    </row>
    <row r="39" spans="1:7" ht="30" customHeight="1" x14ac:dyDescent="0.3">
      <c r="A39" s="158"/>
      <c r="B39" s="158"/>
      <c r="C39" s="6" t="s">
        <v>6</v>
      </c>
      <c r="D39" s="35">
        <v>10</v>
      </c>
      <c r="E39" s="35">
        <v>7</v>
      </c>
      <c r="F39" s="159"/>
      <c r="G39" s="160" t="s">
        <v>8</v>
      </c>
    </row>
    <row r="40" spans="1:7" ht="30" customHeight="1" x14ac:dyDescent="0.3">
      <c r="A40" s="158"/>
      <c r="B40" s="158"/>
      <c r="C40" s="6" t="s">
        <v>5</v>
      </c>
      <c r="D40" s="35">
        <v>0</v>
      </c>
      <c r="E40" s="5"/>
      <c r="F40" s="159"/>
      <c r="G40" s="160"/>
    </row>
    <row r="41" spans="1:7" ht="23.25" customHeight="1" x14ac:dyDescent="0.3">
      <c r="A41" s="33" t="s">
        <v>0</v>
      </c>
      <c r="B41" s="33" t="s">
        <v>1</v>
      </c>
      <c r="C41" s="33" t="s">
        <v>2</v>
      </c>
      <c r="D41" s="33" t="s">
        <v>15</v>
      </c>
      <c r="E41" s="33" t="s">
        <v>16</v>
      </c>
      <c r="F41" s="33" t="s">
        <v>17</v>
      </c>
      <c r="G41" s="33" t="s">
        <v>3</v>
      </c>
    </row>
    <row r="42" spans="1:7" ht="23.45" customHeight="1" x14ac:dyDescent="0.3">
      <c r="A42" s="145" t="s">
        <v>25</v>
      </c>
      <c r="B42" s="161" t="s">
        <v>466</v>
      </c>
      <c r="C42" s="39" t="s">
        <v>157</v>
      </c>
      <c r="D42" s="8">
        <v>20</v>
      </c>
      <c r="E42" s="13">
        <f>$E$39</f>
        <v>7</v>
      </c>
      <c r="F42" s="9">
        <f>D42*E42</f>
        <v>140</v>
      </c>
      <c r="G42" s="163" t="s">
        <v>471</v>
      </c>
    </row>
    <row r="43" spans="1:7" s="26" customFormat="1" ht="23.45" customHeight="1" x14ac:dyDescent="0.3">
      <c r="A43" s="145"/>
      <c r="B43" s="162"/>
      <c r="C43" s="74" t="s">
        <v>470</v>
      </c>
      <c r="D43" s="8">
        <v>15</v>
      </c>
      <c r="E43" s="13">
        <f>$E$39</f>
        <v>7</v>
      </c>
      <c r="F43" s="9">
        <f>D43*E43</f>
        <v>105</v>
      </c>
      <c r="G43" s="164"/>
    </row>
    <row r="44" spans="1:7" ht="23.45" customHeight="1" x14ac:dyDescent="0.3">
      <c r="A44" s="145"/>
      <c r="B44" s="167"/>
      <c r="C44" s="39" t="s">
        <v>64</v>
      </c>
      <c r="D44" s="8">
        <v>20</v>
      </c>
      <c r="E44" s="13">
        <f>$E$39</f>
        <v>7</v>
      </c>
      <c r="F44" s="9">
        <f>D44*E44</f>
        <v>140</v>
      </c>
      <c r="G44" s="168"/>
    </row>
    <row r="45" spans="1:7" ht="23.25" customHeight="1" x14ac:dyDescent="0.3">
      <c r="A45" s="145" t="s">
        <v>10</v>
      </c>
      <c r="B45" s="180" t="s">
        <v>38</v>
      </c>
      <c r="C45" s="21" t="s">
        <v>34</v>
      </c>
      <c r="D45" s="9">
        <v>35</v>
      </c>
      <c r="E45" s="13">
        <f>$D$39+$D$40</f>
        <v>10</v>
      </c>
      <c r="F45" s="13">
        <f>D45*$D$39+D45*2.1*$D$40</f>
        <v>350</v>
      </c>
      <c r="G45" s="166" t="s">
        <v>49</v>
      </c>
    </row>
    <row r="46" spans="1:7" s="26" customFormat="1" ht="23.25" customHeight="1" x14ac:dyDescent="0.3">
      <c r="A46" s="145"/>
      <c r="B46" s="180"/>
      <c r="C46" s="79" t="s">
        <v>59</v>
      </c>
      <c r="D46" s="100">
        <v>1.8</v>
      </c>
      <c r="E46" s="13">
        <f t="shared" ref="E46" si="11">$D$39+$D$40</f>
        <v>10</v>
      </c>
      <c r="F46" s="13">
        <f t="shared" ref="F46" si="12">D46*$D$39+D46*2.1*$D$40</f>
        <v>18</v>
      </c>
      <c r="G46" s="166"/>
    </row>
    <row r="47" spans="1:7" ht="23.25" customHeight="1" x14ac:dyDescent="0.3">
      <c r="A47" s="145"/>
      <c r="B47" s="148" t="s">
        <v>467</v>
      </c>
      <c r="C47" s="48" t="s">
        <v>472</v>
      </c>
      <c r="D47" s="48" t="s">
        <v>167</v>
      </c>
      <c r="E47" s="80">
        <f t="shared" ref="E47:E73" si="13">$D$39+$D$40</f>
        <v>10</v>
      </c>
      <c r="F47" s="13">
        <f t="shared" ref="F47:F73" si="14">D47*$D$39+D47*2.1*$D$40</f>
        <v>175</v>
      </c>
      <c r="G47" s="147" t="s">
        <v>474</v>
      </c>
    </row>
    <row r="48" spans="1:7" s="26" customFormat="1" ht="23.25" customHeight="1" x14ac:dyDescent="0.3">
      <c r="A48" s="145"/>
      <c r="B48" s="148"/>
      <c r="C48" s="48" t="s">
        <v>101</v>
      </c>
      <c r="D48" s="48" t="s">
        <v>130</v>
      </c>
      <c r="E48" s="80">
        <f t="shared" si="13"/>
        <v>10</v>
      </c>
      <c r="F48" s="13">
        <f t="shared" si="14"/>
        <v>70</v>
      </c>
      <c r="G48" s="147"/>
    </row>
    <row r="49" spans="1:7" s="26" customFormat="1" ht="23.25" customHeight="1" x14ac:dyDescent="0.3">
      <c r="A49" s="145"/>
      <c r="B49" s="148"/>
      <c r="C49" s="48" t="s">
        <v>93</v>
      </c>
      <c r="D49" s="48" t="s">
        <v>131</v>
      </c>
      <c r="E49" s="80">
        <f t="shared" si="13"/>
        <v>10</v>
      </c>
      <c r="F49" s="13">
        <f t="shared" si="14"/>
        <v>35</v>
      </c>
      <c r="G49" s="147"/>
    </row>
    <row r="50" spans="1:7" s="26" customFormat="1" ht="23.25" customHeight="1" x14ac:dyDescent="0.3">
      <c r="A50" s="145"/>
      <c r="B50" s="148"/>
      <c r="C50" s="48" t="s">
        <v>96</v>
      </c>
      <c r="D50" s="48" t="s">
        <v>131</v>
      </c>
      <c r="E50" s="80">
        <f t="shared" si="13"/>
        <v>10</v>
      </c>
      <c r="F50" s="13">
        <f t="shared" si="14"/>
        <v>35</v>
      </c>
      <c r="G50" s="147"/>
    </row>
    <row r="51" spans="1:7" s="26" customFormat="1" ht="23.25" customHeight="1" x14ac:dyDescent="0.3">
      <c r="A51" s="145"/>
      <c r="B51" s="148"/>
      <c r="C51" s="48" t="s">
        <v>115</v>
      </c>
      <c r="D51" s="48" t="s">
        <v>134</v>
      </c>
      <c r="E51" s="80">
        <f t="shared" si="13"/>
        <v>10</v>
      </c>
      <c r="F51" s="13">
        <f t="shared" si="14"/>
        <v>14</v>
      </c>
      <c r="G51" s="147"/>
    </row>
    <row r="52" spans="1:7" s="26" customFormat="1" ht="23.25" customHeight="1" x14ac:dyDescent="0.3">
      <c r="A52" s="145"/>
      <c r="B52" s="148"/>
      <c r="C52" s="48" t="s">
        <v>108</v>
      </c>
      <c r="D52" s="48" t="s">
        <v>135</v>
      </c>
      <c r="E52" s="80">
        <f t="shared" si="13"/>
        <v>10</v>
      </c>
      <c r="F52" s="13">
        <f t="shared" si="14"/>
        <v>7</v>
      </c>
      <c r="G52" s="147"/>
    </row>
    <row r="53" spans="1:7" s="26" customFormat="1" ht="23.25" customHeight="1" x14ac:dyDescent="0.3">
      <c r="A53" s="145"/>
      <c r="B53" s="148"/>
      <c r="C53" s="48" t="s">
        <v>82</v>
      </c>
      <c r="D53" s="48" t="s">
        <v>127</v>
      </c>
      <c r="E53" s="80">
        <f t="shared" si="13"/>
        <v>10</v>
      </c>
      <c r="F53" s="13">
        <f t="shared" si="14"/>
        <v>3.5</v>
      </c>
      <c r="G53" s="147"/>
    </row>
    <row r="54" spans="1:7" s="26" customFormat="1" ht="23.25" customHeight="1" x14ac:dyDescent="0.3">
      <c r="A54" s="145"/>
      <c r="B54" s="148"/>
      <c r="C54" s="48" t="s">
        <v>80</v>
      </c>
      <c r="D54" s="48" t="s">
        <v>127</v>
      </c>
      <c r="E54" s="80">
        <f t="shared" si="13"/>
        <v>10</v>
      </c>
      <c r="F54" s="13">
        <f t="shared" si="14"/>
        <v>3.5</v>
      </c>
      <c r="G54" s="147"/>
    </row>
    <row r="55" spans="1:7" ht="23.25" customHeight="1" x14ac:dyDescent="0.3">
      <c r="A55" s="145"/>
      <c r="B55" s="148"/>
      <c r="C55" s="48" t="s">
        <v>86</v>
      </c>
      <c r="D55" s="48" t="s">
        <v>127</v>
      </c>
      <c r="E55" s="80">
        <f t="shared" si="13"/>
        <v>10</v>
      </c>
      <c r="F55" s="13">
        <f t="shared" si="14"/>
        <v>3.5</v>
      </c>
      <c r="G55" s="147" t="s">
        <v>81</v>
      </c>
    </row>
    <row r="56" spans="1:7" ht="23.25" customHeight="1" x14ac:dyDescent="0.3">
      <c r="A56" s="145"/>
      <c r="B56" s="148"/>
      <c r="C56" s="48" t="s">
        <v>35</v>
      </c>
      <c r="D56" s="48" t="s">
        <v>127</v>
      </c>
      <c r="E56" s="80">
        <f t="shared" si="13"/>
        <v>10</v>
      </c>
      <c r="F56" s="13">
        <f t="shared" si="14"/>
        <v>3.5</v>
      </c>
      <c r="G56" s="147" t="s">
        <v>81</v>
      </c>
    </row>
    <row r="57" spans="1:7" ht="23.25" customHeight="1" x14ac:dyDescent="0.3">
      <c r="A57" s="145"/>
      <c r="B57" s="165" t="s">
        <v>468</v>
      </c>
      <c r="C57" s="48" t="s">
        <v>117</v>
      </c>
      <c r="D57" s="48" t="s">
        <v>129</v>
      </c>
      <c r="E57" s="80">
        <f t="shared" si="13"/>
        <v>10</v>
      </c>
      <c r="F57" s="13">
        <f t="shared" si="14"/>
        <v>210</v>
      </c>
      <c r="G57" s="147" t="s">
        <v>475</v>
      </c>
    </row>
    <row r="58" spans="1:7" s="26" customFormat="1" ht="23.25" customHeight="1" x14ac:dyDescent="0.3">
      <c r="A58" s="145"/>
      <c r="B58" s="165"/>
      <c r="C58" s="48" t="s">
        <v>101</v>
      </c>
      <c r="D58" s="48" t="s">
        <v>129</v>
      </c>
      <c r="E58" s="80">
        <f t="shared" si="13"/>
        <v>10</v>
      </c>
      <c r="F58" s="13">
        <f t="shared" si="14"/>
        <v>210</v>
      </c>
      <c r="G58" s="147"/>
    </row>
    <row r="59" spans="1:7" s="26" customFormat="1" ht="23.25" customHeight="1" x14ac:dyDescent="0.3">
      <c r="A59" s="145"/>
      <c r="B59" s="165"/>
      <c r="C59" s="48" t="s">
        <v>473</v>
      </c>
      <c r="D59" s="48" t="s">
        <v>130</v>
      </c>
      <c r="E59" s="80">
        <f t="shared" si="13"/>
        <v>10</v>
      </c>
      <c r="F59" s="13">
        <f t="shared" si="14"/>
        <v>70</v>
      </c>
      <c r="G59" s="147"/>
    </row>
    <row r="60" spans="1:7" s="26" customFormat="1" ht="23.25" customHeight="1" x14ac:dyDescent="0.3">
      <c r="A60" s="145"/>
      <c r="B60" s="165"/>
      <c r="C60" s="48" t="s">
        <v>123</v>
      </c>
      <c r="D60" s="48" t="s">
        <v>131</v>
      </c>
      <c r="E60" s="80">
        <f t="shared" si="13"/>
        <v>10</v>
      </c>
      <c r="F60" s="13">
        <f t="shared" si="14"/>
        <v>35</v>
      </c>
      <c r="G60" s="147"/>
    </row>
    <row r="61" spans="1:7" s="26" customFormat="1" ht="23.25" customHeight="1" x14ac:dyDescent="0.3">
      <c r="A61" s="145"/>
      <c r="B61" s="165"/>
      <c r="C61" s="48" t="s">
        <v>224</v>
      </c>
      <c r="D61" s="48" t="s">
        <v>131</v>
      </c>
      <c r="E61" s="80">
        <f t="shared" si="13"/>
        <v>10</v>
      </c>
      <c r="F61" s="13">
        <f t="shared" si="14"/>
        <v>35</v>
      </c>
      <c r="G61" s="147"/>
    </row>
    <row r="62" spans="1:7" s="26" customFormat="1" ht="23.25" customHeight="1" x14ac:dyDescent="0.3">
      <c r="A62" s="145"/>
      <c r="B62" s="165"/>
      <c r="C62" s="48" t="s">
        <v>82</v>
      </c>
      <c r="D62" s="48" t="s">
        <v>125</v>
      </c>
      <c r="E62" s="80">
        <f t="shared" si="13"/>
        <v>10</v>
      </c>
      <c r="F62" s="13">
        <f t="shared" si="14"/>
        <v>21</v>
      </c>
      <c r="G62" s="147"/>
    </row>
    <row r="63" spans="1:7" ht="23.25" customHeight="1" x14ac:dyDescent="0.3">
      <c r="A63" s="145"/>
      <c r="B63" s="165"/>
      <c r="C63" s="48" t="s">
        <v>35</v>
      </c>
      <c r="D63" s="48" t="s">
        <v>135</v>
      </c>
      <c r="E63" s="80">
        <f t="shared" si="13"/>
        <v>10</v>
      </c>
      <c r="F63" s="13">
        <f t="shared" si="14"/>
        <v>7</v>
      </c>
      <c r="G63" s="147" t="s">
        <v>81</v>
      </c>
    </row>
    <row r="64" spans="1:7" ht="23.25" customHeight="1" x14ac:dyDescent="0.3">
      <c r="A64" s="145"/>
      <c r="B64" s="165"/>
      <c r="C64" s="48" t="s">
        <v>42</v>
      </c>
      <c r="D64" s="48" t="s">
        <v>135</v>
      </c>
      <c r="E64" s="80">
        <f t="shared" si="13"/>
        <v>10</v>
      </c>
      <c r="F64" s="13">
        <f t="shared" si="14"/>
        <v>7</v>
      </c>
      <c r="G64" s="147" t="s">
        <v>81</v>
      </c>
    </row>
    <row r="65" spans="1:7" s="26" customFormat="1" ht="23.25" customHeight="1" x14ac:dyDescent="0.3">
      <c r="A65" s="145"/>
      <c r="B65" s="165"/>
      <c r="C65" s="48" t="s">
        <v>80</v>
      </c>
      <c r="D65" s="48" t="s">
        <v>127</v>
      </c>
      <c r="E65" s="80">
        <f t="shared" si="13"/>
        <v>10</v>
      </c>
      <c r="F65" s="13">
        <f t="shared" si="14"/>
        <v>3.5</v>
      </c>
      <c r="G65" s="147" t="s">
        <v>81</v>
      </c>
    </row>
    <row r="66" spans="1:7" ht="23.25" customHeight="1" x14ac:dyDescent="0.3">
      <c r="A66" s="145"/>
      <c r="B66" s="165"/>
      <c r="C66" s="48" t="s">
        <v>105</v>
      </c>
      <c r="D66" s="48" t="s">
        <v>127</v>
      </c>
      <c r="E66" s="80">
        <f t="shared" si="13"/>
        <v>10</v>
      </c>
      <c r="F66" s="13">
        <f t="shared" si="14"/>
        <v>3.5</v>
      </c>
      <c r="G66" s="147" t="s">
        <v>81</v>
      </c>
    </row>
    <row r="67" spans="1:7" ht="23.25" customHeight="1" x14ac:dyDescent="0.3">
      <c r="A67" s="145"/>
      <c r="B67" s="165"/>
      <c r="C67" s="48" t="s">
        <v>187</v>
      </c>
      <c r="D67" s="48" t="s">
        <v>90</v>
      </c>
      <c r="E67" s="80">
        <f t="shared" si="13"/>
        <v>10</v>
      </c>
      <c r="F67" s="13">
        <f t="shared" ref="F67:F72" si="15">D67*$D$39+D67*2.1*$D$40</f>
        <v>1.4000000000000001</v>
      </c>
      <c r="G67" s="147" t="s">
        <v>81</v>
      </c>
    </row>
    <row r="68" spans="1:7" ht="23.25" customHeight="1" x14ac:dyDescent="0.3">
      <c r="A68" s="145"/>
      <c r="B68" s="165"/>
      <c r="C68" s="48" t="s">
        <v>78</v>
      </c>
      <c r="D68" s="48" t="s">
        <v>91</v>
      </c>
      <c r="E68" s="80">
        <f t="shared" si="13"/>
        <v>10</v>
      </c>
      <c r="F68" s="13">
        <f t="shared" si="15"/>
        <v>0.70000000000000007</v>
      </c>
      <c r="G68" s="147" t="s">
        <v>81</v>
      </c>
    </row>
    <row r="69" spans="1:7" ht="23.25" customHeight="1" x14ac:dyDescent="0.3">
      <c r="A69" s="145"/>
      <c r="B69" s="165" t="s">
        <v>469</v>
      </c>
      <c r="C69" s="48" t="s">
        <v>120</v>
      </c>
      <c r="D69" s="48" t="s">
        <v>139</v>
      </c>
      <c r="E69" s="80">
        <f t="shared" si="13"/>
        <v>10</v>
      </c>
      <c r="F69" s="13">
        <f t="shared" si="15"/>
        <v>350</v>
      </c>
      <c r="G69" s="147" t="s">
        <v>476</v>
      </c>
    </row>
    <row r="70" spans="1:7" ht="23.25" customHeight="1" x14ac:dyDescent="0.3">
      <c r="A70" s="145"/>
      <c r="B70" s="165"/>
      <c r="C70" s="48" t="s">
        <v>213</v>
      </c>
      <c r="D70" s="48" t="s">
        <v>135</v>
      </c>
      <c r="E70" s="80">
        <f t="shared" si="13"/>
        <v>10</v>
      </c>
      <c r="F70" s="13">
        <f t="shared" si="15"/>
        <v>7</v>
      </c>
      <c r="G70" s="147" t="s">
        <v>81</v>
      </c>
    </row>
    <row r="71" spans="1:7" s="24" customFormat="1" ht="23.25" customHeight="1" x14ac:dyDescent="0.3">
      <c r="A71" s="145"/>
      <c r="B71" s="165"/>
      <c r="C71" s="48" t="s">
        <v>141</v>
      </c>
      <c r="D71" s="48" t="s">
        <v>140</v>
      </c>
      <c r="E71" s="80">
        <f t="shared" si="13"/>
        <v>10</v>
      </c>
      <c r="F71" s="13">
        <f t="shared" si="15"/>
        <v>2.1</v>
      </c>
      <c r="G71" s="147" t="s">
        <v>81</v>
      </c>
    </row>
    <row r="72" spans="1:7" s="26" customFormat="1" ht="23.25" customHeight="1" x14ac:dyDescent="0.3">
      <c r="A72" s="145"/>
      <c r="B72" s="165"/>
      <c r="C72" s="48" t="s">
        <v>80</v>
      </c>
      <c r="D72" s="48" t="s">
        <v>90</v>
      </c>
      <c r="E72" s="80">
        <f t="shared" si="13"/>
        <v>10</v>
      </c>
      <c r="F72" s="13">
        <f t="shared" si="15"/>
        <v>1.4000000000000001</v>
      </c>
      <c r="G72" s="147" t="s">
        <v>81</v>
      </c>
    </row>
    <row r="73" spans="1:7" s="24" customFormat="1" ht="23.25" customHeight="1" x14ac:dyDescent="0.3">
      <c r="A73" s="145"/>
      <c r="B73" s="165"/>
      <c r="C73" s="48" t="s">
        <v>105</v>
      </c>
      <c r="D73" s="48" t="s">
        <v>90</v>
      </c>
      <c r="E73" s="80">
        <f t="shared" si="13"/>
        <v>10</v>
      </c>
      <c r="F73" s="13">
        <f t="shared" si="14"/>
        <v>1.4000000000000001</v>
      </c>
      <c r="G73" s="147" t="s">
        <v>81</v>
      </c>
    </row>
    <row r="74" spans="1:7" ht="23.25" customHeight="1" x14ac:dyDescent="0.3">
      <c r="A74" s="145"/>
      <c r="B74" s="40" t="s">
        <v>200</v>
      </c>
      <c r="C74" s="88" t="s">
        <v>71</v>
      </c>
      <c r="D74" s="83">
        <v>15</v>
      </c>
      <c r="E74" s="13">
        <f t="shared" ref="E74" si="16">$D$39+$D$40</f>
        <v>10</v>
      </c>
      <c r="F74" s="13">
        <f t="shared" ref="F74" si="17">D74*$D$39+D74*2.1*$D$40</f>
        <v>150</v>
      </c>
      <c r="G74" s="27" t="s">
        <v>56</v>
      </c>
    </row>
    <row r="75" spans="1:7" s="26" customFormat="1" ht="23.45" customHeight="1" x14ac:dyDescent="0.3">
      <c r="A75" s="145" t="s">
        <v>22</v>
      </c>
      <c r="B75" s="58" t="s">
        <v>72</v>
      </c>
      <c r="C75" s="58" t="s">
        <v>692</v>
      </c>
      <c r="D75" s="8">
        <v>70</v>
      </c>
      <c r="E75" s="13">
        <f t="shared" ref="E75" si="18">$E$39</f>
        <v>7</v>
      </c>
      <c r="F75" s="10">
        <f t="shared" ref="F75" si="19">D75*E75</f>
        <v>490</v>
      </c>
      <c r="G75" s="59" t="s">
        <v>171</v>
      </c>
    </row>
    <row r="76" spans="1:7" s="26" customFormat="1" ht="23.45" customHeight="1" x14ac:dyDescent="0.3">
      <c r="A76" s="145"/>
      <c r="B76" s="58" t="s">
        <v>36</v>
      </c>
      <c r="C76" s="58" t="s">
        <v>46</v>
      </c>
      <c r="D76" s="8">
        <v>100</v>
      </c>
      <c r="E76" s="13">
        <f t="shared" ref="E76" si="20">$E$39</f>
        <v>7</v>
      </c>
      <c r="F76" s="10">
        <f t="shared" ref="F76" si="21">D76*E76</f>
        <v>700</v>
      </c>
      <c r="G76" s="59"/>
    </row>
    <row r="77" spans="1:7" ht="51" customHeight="1" x14ac:dyDescent="0.3">
      <c r="A77" s="155" t="s">
        <v>240</v>
      </c>
      <c r="B77" s="156"/>
      <c r="C77" s="156"/>
      <c r="D77" s="156"/>
      <c r="E77" s="156"/>
      <c r="F77" s="156"/>
      <c r="G77" s="156"/>
    </row>
    <row r="78" spans="1:7" ht="40.5" customHeight="1" x14ac:dyDescent="0.3">
      <c r="A78" s="157">
        <f>A38+1</f>
        <v>44699</v>
      </c>
      <c r="B78" s="158"/>
      <c r="C78" s="6" t="s">
        <v>4</v>
      </c>
      <c r="D78" s="3" t="s">
        <v>10</v>
      </c>
      <c r="E78" s="4" t="s">
        <v>13</v>
      </c>
      <c r="F78" s="159" t="s">
        <v>7</v>
      </c>
      <c r="G78" s="38" t="s">
        <v>242</v>
      </c>
    </row>
    <row r="79" spans="1:7" ht="30" customHeight="1" x14ac:dyDescent="0.3">
      <c r="A79" s="158"/>
      <c r="B79" s="158"/>
      <c r="C79" s="6" t="s">
        <v>6</v>
      </c>
      <c r="D79" s="35">
        <v>10</v>
      </c>
      <c r="E79" s="35">
        <v>7</v>
      </c>
      <c r="F79" s="159"/>
      <c r="G79" s="160" t="s">
        <v>8</v>
      </c>
    </row>
    <row r="80" spans="1:7" ht="30" customHeight="1" x14ac:dyDescent="0.3">
      <c r="A80" s="158"/>
      <c r="B80" s="158"/>
      <c r="C80" s="6" t="s">
        <v>5</v>
      </c>
      <c r="D80" s="35">
        <v>0</v>
      </c>
      <c r="E80" s="5"/>
      <c r="F80" s="159"/>
      <c r="G80" s="160"/>
    </row>
    <row r="81" spans="1:7" ht="23.25" customHeight="1" x14ac:dyDescent="0.3">
      <c r="A81" s="33" t="s">
        <v>0</v>
      </c>
      <c r="B81" s="33" t="s">
        <v>1</v>
      </c>
      <c r="C81" s="33" t="s">
        <v>2</v>
      </c>
      <c r="D81" s="33" t="s">
        <v>15</v>
      </c>
      <c r="E81" s="33" t="s">
        <v>16</v>
      </c>
      <c r="F81" s="33" t="s">
        <v>17</v>
      </c>
      <c r="G81" s="33" t="s">
        <v>3</v>
      </c>
    </row>
    <row r="82" spans="1:7" ht="23.45" customHeight="1" x14ac:dyDescent="0.3">
      <c r="A82" s="145" t="s">
        <v>25</v>
      </c>
      <c r="B82" s="161" t="s">
        <v>477</v>
      </c>
      <c r="C82" s="11" t="s">
        <v>157</v>
      </c>
      <c r="D82" s="8">
        <v>20</v>
      </c>
      <c r="E82" s="13">
        <f>$E$79</f>
        <v>7</v>
      </c>
      <c r="F82" s="9">
        <f>D82*E82</f>
        <v>140</v>
      </c>
      <c r="G82" s="163" t="s">
        <v>503</v>
      </c>
    </row>
    <row r="83" spans="1:7" s="26" customFormat="1" ht="23.45" customHeight="1" x14ac:dyDescent="0.3">
      <c r="A83" s="145"/>
      <c r="B83" s="162"/>
      <c r="C83" s="11" t="s">
        <v>190</v>
      </c>
      <c r="D83" s="8">
        <v>20</v>
      </c>
      <c r="E83" s="13">
        <f t="shared" ref="E83:E84" si="22">$E$79</f>
        <v>7</v>
      </c>
      <c r="F83" s="9">
        <f t="shared" ref="F83:F84" si="23">D83*E83</f>
        <v>140</v>
      </c>
      <c r="G83" s="164"/>
    </row>
    <row r="84" spans="1:7" s="26" customFormat="1" ht="23.45" customHeight="1" x14ac:dyDescent="0.3">
      <c r="A84" s="145"/>
      <c r="B84" s="162"/>
      <c r="C84" s="102" t="s">
        <v>193</v>
      </c>
      <c r="D84" s="87">
        <v>20</v>
      </c>
      <c r="E84" s="13">
        <f t="shared" si="22"/>
        <v>7</v>
      </c>
      <c r="F84" s="9">
        <f t="shared" si="23"/>
        <v>140</v>
      </c>
      <c r="G84" s="164"/>
    </row>
    <row r="85" spans="1:7" ht="23.45" customHeight="1" x14ac:dyDescent="0.3">
      <c r="A85" s="145" t="s">
        <v>31</v>
      </c>
      <c r="B85" s="148" t="s">
        <v>478</v>
      </c>
      <c r="C85" s="48" t="s">
        <v>40</v>
      </c>
      <c r="D85" s="48" t="s">
        <v>480</v>
      </c>
      <c r="E85" s="80">
        <f>$D$79+$D$80</f>
        <v>10</v>
      </c>
      <c r="F85" s="13">
        <f>D85*$D$79+D85*2.1*$D$80</f>
        <v>288</v>
      </c>
      <c r="G85" s="147" t="s">
        <v>488</v>
      </c>
    </row>
    <row r="86" spans="1:7" ht="23.45" customHeight="1" x14ac:dyDescent="0.3">
      <c r="A86" s="145"/>
      <c r="B86" s="148"/>
      <c r="C86" s="48" t="s">
        <v>117</v>
      </c>
      <c r="D86" s="48" t="s">
        <v>481</v>
      </c>
      <c r="E86" s="80">
        <f t="shared" ref="E86:E103" si="24">$D$79+$D$80</f>
        <v>10</v>
      </c>
      <c r="F86" s="13">
        <f t="shared" ref="F86:F103" si="25">D86*$D$79+D86*2.1*$D$80</f>
        <v>216</v>
      </c>
      <c r="G86" s="147" t="s">
        <v>81</v>
      </c>
    </row>
    <row r="87" spans="1:7" ht="23.45" customHeight="1" x14ac:dyDescent="0.3">
      <c r="A87" s="145"/>
      <c r="B87" s="148"/>
      <c r="C87" s="48" t="s">
        <v>93</v>
      </c>
      <c r="D87" s="48" t="s">
        <v>482</v>
      </c>
      <c r="E87" s="80">
        <f t="shared" si="24"/>
        <v>10</v>
      </c>
      <c r="F87" s="13">
        <f t="shared" si="25"/>
        <v>54</v>
      </c>
      <c r="G87" s="147" t="s">
        <v>81</v>
      </c>
    </row>
    <row r="88" spans="1:7" s="26" customFormat="1" ht="23.45" customHeight="1" x14ac:dyDescent="0.3">
      <c r="A88" s="145"/>
      <c r="B88" s="148"/>
      <c r="C88" s="48" t="s">
        <v>44</v>
      </c>
      <c r="D88" s="48" t="s">
        <v>482</v>
      </c>
      <c r="E88" s="80">
        <f t="shared" si="24"/>
        <v>10</v>
      </c>
      <c r="F88" s="13">
        <f t="shared" si="25"/>
        <v>54</v>
      </c>
      <c r="G88" s="147"/>
    </row>
    <row r="89" spans="1:7" s="25" customFormat="1" ht="23.45" customHeight="1" x14ac:dyDescent="0.3">
      <c r="A89" s="145"/>
      <c r="B89" s="148"/>
      <c r="C89" s="48" t="s">
        <v>41</v>
      </c>
      <c r="D89" s="48" t="s">
        <v>483</v>
      </c>
      <c r="E89" s="80">
        <f t="shared" si="24"/>
        <v>10</v>
      </c>
      <c r="F89" s="13">
        <f t="shared" si="25"/>
        <v>36</v>
      </c>
      <c r="G89" s="147" t="s">
        <v>81</v>
      </c>
    </row>
    <row r="90" spans="1:7" s="26" customFormat="1" ht="23.45" customHeight="1" x14ac:dyDescent="0.3">
      <c r="A90" s="145"/>
      <c r="B90" s="148"/>
      <c r="C90" s="48" t="s">
        <v>79</v>
      </c>
      <c r="D90" s="48" t="s">
        <v>484</v>
      </c>
      <c r="E90" s="80">
        <f t="shared" si="24"/>
        <v>10</v>
      </c>
      <c r="F90" s="13">
        <f t="shared" si="25"/>
        <v>21.6</v>
      </c>
      <c r="G90" s="147"/>
    </row>
    <row r="91" spans="1:7" s="25" customFormat="1" ht="23.45" customHeight="1" x14ac:dyDescent="0.3">
      <c r="A91" s="145"/>
      <c r="B91" s="148"/>
      <c r="C91" s="48" t="s">
        <v>42</v>
      </c>
      <c r="D91" s="48" t="s">
        <v>485</v>
      </c>
      <c r="E91" s="80">
        <f t="shared" si="24"/>
        <v>10</v>
      </c>
      <c r="F91" s="13">
        <f t="shared" si="25"/>
        <v>18</v>
      </c>
      <c r="G91" s="147" t="s">
        <v>81</v>
      </c>
    </row>
    <row r="92" spans="1:7" ht="23.45" customHeight="1" x14ac:dyDescent="0.3">
      <c r="A92" s="145"/>
      <c r="B92" s="148"/>
      <c r="C92" s="48" t="s">
        <v>80</v>
      </c>
      <c r="D92" s="48" t="s">
        <v>486</v>
      </c>
      <c r="E92" s="80">
        <f t="shared" si="24"/>
        <v>10</v>
      </c>
      <c r="F92" s="13">
        <f t="shared" si="25"/>
        <v>7.1999999999999993</v>
      </c>
      <c r="G92" s="147" t="s">
        <v>81</v>
      </c>
    </row>
    <row r="93" spans="1:7" s="26" customFormat="1" ht="23.45" customHeight="1" x14ac:dyDescent="0.3">
      <c r="A93" s="145"/>
      <c r="B93" s="148"/>
      <c r="C93" s="48" t="s">
        <v>35</v>
      </c>
      <c r="D93" s="48" t="s">
        <v>90</v>
      </c>
      <c r="E93" s="80">
        <f t="shared" si="24"/>
        <v>10</v>
      </c>
      <c r="F93" s="13">
        <f t="shared" si="25"/>
        <v>1.4000000000000001</v>
      </c>
      <c r="G93" s="147" t="s">
        <v>81</v>
      </c>
    </row>
    <row r="94" spans="1:7" ht="23.45" customHeight="1" x14ac:dyDescent="0.3">
      <c r="A94" s="145"/>
      <c r="B94" s="148"/>
      <c r="C94" s="48" t="s">
        <v>78</v>
      </c>
      <c r="D94" s="48" t="s">
        <v>91</v>
      </c>
      <c r="E94" s="80">
        <f t="shared" si="24"/>
        <v>10</v>
      </c>
      <c r="F94" s="13">
        <f t="shared" si="25"/>
        <v>0.70000000000000007</v>
      </c>
      <c r="G94" s="147" t="s">
        <v>81</v>
      </c>
    </row>
    <row r="95" spans="1:7" ht="23.25" customHeight="1" x14ac:dyDescent="0.3">
      <c r="A95" s="145"/>
      <c r="B95" s="118" t="s">
        <v>172</v>
      </c>
      <c r="C95" s="48" t="s">
        <v>174</v>
      </c>
      <c r="D95" s="48" t="s">
        <v>487</v>
      </c>
      <c r="E95" s="80">
        <f t="shared" si="24"/>
        <v>10</v>
      </c>
      <c r="F95" s="13">
        <f t="shared" si="25"/>
        <v>108</v>
      </c>
      <c r="G95" s="108" t="s">
        <v>489</v>
      </c>
    </row>
    <row r="96" spans="1:7" ht="23.45" customHeight="1" x14ac:dyDescent="0.3">
      <c r="A96" s="145"/>
      <c r="B96" s="165" t="s">
        <v>479</v>
      </c>
      <c r="C96" s="130" t="s">
        <v>490</v>
      </c>
      <c r="D96" s="130">
        <v>30</v>
      </c>
      <c r="E96" s="80">
        <f t="shared" si="24"/>
        <v>10</v>
      </c>
      <c r="F96" s="13">
        <f t="shared" si="25"/>
        <v>300</v>
      </c>
      <c r="G96" s="147" t="s">
        <v>497</v>
      </c>
    </row>
    <row r="97" spans="1:7" s="26" customFormat="1" ht="23.45" customHeight="1" x14ac:dyDescent="0.3">
      <c r="A97" s="145"/>
      <c r="B97" s="165"/>
      <c r="C97" s="48" t="s">
        <v>491</v>
      </c>
      <c r="D97" s="48">
        <v>10</v>
      </c>
      <c r="E97" s="80">
        <f t="shared" si="24"/>
        <v>10</v>
      </c>
      <c r="F97" s="13">
        <f t="shared" si="25"/>
        <v>100</v>
      </c>
      <c r="G97" s="147"/>
    </row>
    <row r="98" spans="1:7" s="26" customFormat="1" ht="23.45" customHeight="1" x14ac:dyDescent="0.3">
      <c r="A98" s="145"/>
      <c r="B98" s="165"/>
      <c r="C98" s="48" t="s">
        <v>492</v>
      </c>
      <c r="D98" s="48">
        <v>5</v>
      </c>
      <c r="E98" s="80">
        <f t="shared" si="24"/>
        <v>10</v>
      </c>
      <c r="F98" s="13">
        <f t="shared" si="25"/>
        <v>50</v>
      </c>
      <c r="G98" s="147"/>
    </row>
    <row r="99" spans="1:7" s="26" customFormat="1" ht="23.45" customHeight="1" x14ac:dyDescent="0.3">
      <c r="A99" s="145"/>
      <c r="B99" s="165"/>
      <c r="C99" s="48" t="s">
        <v>493</v>
      </c>
      <c r="D99" s="48">
        <v>5</v>
      </c>
      <c r="E99" s="80">
        <f t="shared" si="24"/>
        <v>10</v>
      </c>
      <c r="F99" s="13">
        <f t="shared" si="25"/>
        <v>50</v>
      </c>
      <c r="G99" s="147"/>
    </row>
    <row r="100" spans="1:7" s="26" customFormat="1" ht="23.45" customHeight="1" x14ac:dyDescent="0.3">
      <c r="A100" s="145"/>
      <c r="B100" s="165"/>
      <c r="C100" s="48" t="s">
        <v>494</v>
      </c>
      <c r="D100" s="48">
        <v>2.5</v>
      </c>
      <c r="E100" s="80">
        <f t="shared" si="24"/>
        <v>10</v>
      </c>
      <c r="F100" s="13">
        <f t="shared" si="25"/>
        <v>25</v>
      </c>
      <c r="G100" s="147"/>
    </row>
    <row r="101" spans="1:7" ht="23.45" customHeight="1" x14ac:dyDescent="0.3">
      <c r="A101" s="145"/>
      <c r="B101" s="165"/>
      <c r="C101" s="48" t="s">
        <v>495</v>
      </c>
      <c r="D101" s="48">
        <v>0.2</v>
      </c>
      <c r="E101" s="80">
        <f t="shared" si="24"/>
        <v>10</v>
      </c>
      <c r="F101" s="13">
        <f t="shared" ref="F101:F102" si="26">D101*$D$79+D101*2.1*$D$80</f>
        <v>2</v>
      </c>
      <c r="G101" s="147" t="s">
        <v>81</v>
      </c>
    </row>
    <row r="102" spans="1:7" ht="23.45" customHeight="1" x14ac:dyDescent="0.3">
      <c r="A102" s="145"/>
      <c r="B102" s="165"/>
      <c r="C102" s="48" t="s">
        <v>496</v>
      </c>
      <c r="D102" s="48">
        <v>0.1</v>
      </c>
      <c r="E102" s="80">
        <f t="shared" si="24"/>
        <v>10</v>
      </c>
      <c r="F102" s="13">
        <f t="shared" si="26"/>
        <v>1</v>
      </c>
      <c r="G102" s="147" t="s">
        <v>81</v>
      </c>
    </row>
    <row r="103" spans="1:7" ht="23.25" customHeight="1" x14ac:dyDescent="0.3">
      <c r="A103" s="145"/>
      <c r="B103" s="40" t="s">
        <v>200</v>
      </c>
      <c r="C103" s="88" t="s">
        <v>54</v>
      </c>
      <c r="D103" s="89">
        <v>15</v>
      </c>
      <c r="E103" s="13">
        <f t="shared" si="24"/>
        <v>10</v>
      </c>
      <c r="F103" s="13">
        <f t="shared" si="25"/>
        <v>150</v>
      </c>
      <c r="G103" s="27" t="s">
        <v>56</v>
      </c>
    </row>
    <row r="104" spans="1:7" ht="23.25" customHeight="1" x14ac:dyDescent="0.3">
      <c r="A104" s="145" t="s">
        <v>22</v>
      </c>
      <c r="B104" s="43" t="s">
        <v>173</v>
      </c>
      <c r="C104" s="11" t="s">
        <v>693</v>
      </c>
      <c r="D104" s="8">
        <v>70</v>
      </c>
      <c r="E104" s="13">
        <f>$E$79</f>
        <v>7</v>
      </c>
      <c r="F104" s="10">
        <f t="shared" ref="F104" si="27">D104*E104</f>
        <v>490</v>
      </c>
      <c r="G104" s="114" t="s">
        <v>498</v>
      </c>
    </row>
    <row r="105" spans="1:7" ht="23.25" customHeight="1" x14ac:dyDescent="0.3">
      <c r="A105" s="145"/>
      <c r="B105" s="43" t="s">
        <v>76</v>
      </c>
      <c r="C105" s="43" t="s">
        <v>24</v>
      </c>
      <c r="D105" s="8">
        <v>200</v>
      </c>
      <c r="E105" s="13">
        <f t="shared" ref="E105" si="28">$E$79</f>
        <v>7</v>
      </c>
      <c r="F105" s="10">
        <f t="shared" ref="F105" si="29">D105*E105</f>
        <v>1400</v>
      </c>
      <c r="G105" s="51"/>
    </row>
    <row r="106" spans="1:7" ht="51" customHeight="1" x14ac:dyDescent="0.3">
      <c r="A106" s="155" t="s">
        <v>240</v>
      </c>
      <c r="B106" s="156"/>
      <c r="C106" s="156"/>
      <c r="D106" s="156"/>
      <c r="E106" s="156"/>
      <c r="F106" s="156"/>
      <c r="G106" s="156"/>
    </row>
    <row r="107" spans="1:7" ht="40.5" customHeight="1" x14ac:dyDescent="0.3">
      <c r="A107" s="157">
        <f>A78+1</f>
        <v>44700</v>
      </c>
      <c r="B107" s="158"/>
      <c r="C107" s="6" t="s">
        <v>4</v>
      </c>
      <c r="D107" s="3" t="s">
        <v>10</v>
      </c>
      <c r="E107" s="4" t="s">
        <v>13</v>
      </c>
      <c r="F107" s="159" t="s">
        <v>7</v>
      </c>
      <c r="G107" s="38" t="s">
        <v>242</v>
      </c>
    </row>
    <row r="108" spans="1:7" ht="30" customHeight="1" x14ac:dyDescent="0.3">
      <c r="A108" s="158"/>
      <c r="B108" s="158"/>
      <c r="C108" s="6" t="s">
        <v>6</v>
      </c>
      <c r="D108" s="35">
        <v>10</v>
      </c>
      <c r="E108" s="35">
        <v>7</v>
      </c>
      <c r="F108" s="159"/>
      <c r="G108" s="160" t="s">
        <v>8</v>
      </c>
    </row>
    <row r="109" spans="1:7" ht="30" customHeight="1" x14ac:dyDescent="0.3">
      <c r="A109" s="158"/>
      <c r="B109" s="158"/>
      <c r="C109" s="6" t="s">
        <v>5</v>
      </c>
      <c r="D109" s="35">
        <v>0</v>
      </c>
      <c r="E109" s="5"/>
      <c r="F109" s="159"/>
      <c r="G109" s="160"/>
    </row>
    <row r="110" spans="1:7" ht="23.25" customHeight="1" x14ac:dyDescent="0.3">
      <c r="A110" s="33" t="s">
        <v>0</v>
      </c>
      <c r="B110" s="33" t="s">
        <v>1</v>
      </c>
      <c r="C110" s="33" t="s">
        <v>2</v>
      </c>
      <c r="D110" s="33" t="s">
        <v>15</v>
      </c>
      <c r="E110" s="33" t="s">
        <v>16</v>
      </c>
      <c r="F110" s="33" t="s">
        <v>17</v>
      </c>
      <c r="G110" s="33" t="s">
        <v>3</v>
      </c>
    </row>
    <row r="111" spans="1:7" ht="23.45" customHeight="1" x14ac:dyDescent="0.3">
      <c r="A111" s="145" t="s">
        <v>25</v>
      </c>
      <c r="B111" s="161" t="s">
        <v>499</v>
      </c>
      <c r="C111" s="39" t="s">
        <v>157</v>
      </c>
      <c r="D111" s="8">
        <v>20</v>
      </c>
      <c r="E111" s="13">
        <f>$E$108</f>
        <v>7</v>
      </c>
      <c r="F111" s="9">
        <f>D111*E111</f>
        <v>140</v>
      </c>
      <c r="G111" s="163" t="s">
        <v>512</v>
      </c>
    </row>
    <row r="112" spans="1:7" s="26" customFormat="1" ht="23.45" customHeight="1" x14ac:dyDescent="0.3">
      <c r="A112" s="145"/>
      <c r="B112" s="162"/>
      <c r="C112" s="58" t="s">
        <v>502</v>
      </c>
      <c r="D112" s="8">
        <v>10</v>
      </c>
      <c r="E112" s="13">
        <f t="shared" ref="E112:E114" si="30">$E$108</f>
        <v>7</v>
      </c>
      <c r="F112" s="9">
        <f t="shared" ref="F112:F114" si="31">D112*E112</f>
        <v>70</v>
      </c>
      <c r="G112" s="164"/>
    </row>
    <row r="113" spans="1:7" s="26" customFormat="1" ht="23.45" customHeight="1" x14ac:dyDescent="0.3">
      <c r="A113" s="145"/>
      <c r="B113" s="162"/>
      <c r="C113" s="112" t="s">
        <v>377</v>
      </c>
      <c r="D113" s="8">
        <v>7</v>
      </c>
      <c r="E113" s="13">
        <f t="shared" si="30"/>
        <v>7</v>
      </c>
      <c r="F113" s="9">
        <f t="shared" si="31"/>
        <v>49</v>
      </c>
      <c r="G113" s="164"/>
    </row>
    <row r="114" spans="1:7" s="26" customFormat="1" ht="23.45" customHeight="1" x14ac:dyDescent="0.3">
      <c r="A114" s="145"/>
      <c r="B114" s="162"/>
      <c r="C114" s="58" t="s">
        <v>65</v>
      </c>
      <c r="D114" s="8">
        <v>7</v>
      </c>
      <c r="E114" s="13">
        <f t="shared" si="30"/>
        <v>7</v>
      </c>
      <c r="F114" s="9">
        <f t="shared" si="31"/>
        <v>49</v>
      </c>
      <c r="G114" s="164"/>
    </row>
    <row r="115" spans="1:7" ht="23.25" customHeight="1" x14ac:dyDescent="0.3">
      <c r="A115" s="145" t="s">
        <v>10</v>
      </c>
      <c r="B115" s="180" t="s">
        <v>37</v>
      </c>
      <c r="C115" s="28" t="s">
        <v>40</v>
      </c>
      <c r="D115" s="28">
        <v>32.5</v>
      </c>
      <c r="E115" s="13">
        <f>$D$108+$D$109</f>
        <v>10</v>
      </c>
      <c r="F115" s="13">
        <f>D115*$D$108+D115*2.1*$D$109</f>
        <v>325</v>
      </c>
      <c r="G115" s="166" t="s">
        <v>47</v>
      </c>
    </row>
    <row r="116" spans="1:7" ht="23.25" customHeight="1" x14ac:dyDescent="0.3">
      <c r="A116" s="145"/>
      <c r="B116" s="180"/>
      <c r="C116" s="101" t="s">
        <v>43</v>
      </c>
      <c r="D116" s="101">
        <v>1.6</v>
      </c>
      <c r="E116" s="13">
        <f t="shared" ref="E116:E144" si="32">$D$108+$D$109</f>
        <v>10</v>
      </c>
      <c r="F116" s="13">
        <f t="shared" ref="F116:F144" si="33">D116*$D$108+D116*2.1*$D$109</f>
        <v>16</v>
      </c>
      <c r="G116" s="166"/>
    </row>
    <row r="117" spans="1:7" ht="23.25" customHeight="1" x14ac:dyDescent="0.3">
      <c r="A117" s="145"/>
      <c r="B117" s="148" t="s">
        <v>504</v>
      </c>
      <c r="C117" s="48" t="s">
        <v>153</v>
      </c>
      <c r="D117" s="48" t="s">
        <v>167</v>
      </c>
      <c r="E117" s="80">
        <f t="shared" si="32"/>
        <v>10</v>
      </c>
      <c r="F117" s="13">
        <f t="shared" si="33"/>
        <v>175</v>
      </c>
      <c r="G117" s="147" t="s">
        <v>613</v>
      </c>
    </row>
    <row r="118" spans="1:7" ht="23.25" customHeight="1" x14ac:dyDescent="0.3">
      <c r="A118" s="145"/>
      <c r="B118" s="148"/>
      <c r="C118" s="48" t="s">
        <v>104</v>
      </c>
      <c r="D118" s="48" t="s">
        <v>125</v>
      </c>
      <c r="E118" s="80">
        <f t="shared" si="32"/>
        <v>10</v>
      </c>
      <c r="F118" s="13">
        <f t="shared" si="33"/>
        <v>21</v>
      </c>
      <c r="G118" s="147" t="s">
        <v>81</v>
      </c>
    </row>
    <row r="119" spans="1:7" s="26" customFormat="1" ht="23.25" customHeight="1" x14ac:dyDescent="0.3">
      <c r="A119" s="145"/>
      <c r="B119" s="148"/>
      <c r="C119" s="48" t="s">
        <v>41</v>
      </c>
      <c r="D119" s="48" t="s">
        <v>125</v>
      </c>
      <c r="E119" s="80">
        <f t="shared" si="32"/>
        <v>10</v>
      </c>
      <c r="F119" s="13">
        <f t="shared" si="33"/>
        <v>21</v>
      </c>
      <c r="G119" s="147"/>
    </row>
    <row r="120" spans="1:7" s="26" customFormat="1" ht="23.25" customHeight="1" x14ac:dyDescent="0.3">
      <c r="A120" s="145"/>
      <c r="B120" s="148"/>
      <c r="C120" s="48" t="s">
        <v>83</v>
      </c>
      <c r="D120" s="48" t="s">
        <v>134</v>
      </c>
      <c r="E120" s="80">
        <f t="shared" si="32"/>
        <v>10</v>
      </c>
      <c r="F120" s="13">
        <f t="shared" si="33"/>
        <v>14</v>
      </c>
      <c r="G120" s="147"/>
    </row>
    <row r="121" spans="1:7" s="26" customFormat="1" ht="23.25" customHeight="1" x14ac:dyDescent="0.3">
      <c r="A121" s="145"/>
      <c r="B121" s="148"/>
      <c r="C121" s="48" t="s">
        <v>108</v>
      </c>
      <c r="D121" s="48" t="s">
        <v>135</v>
      </c>
      <c r="E121" s="80">
        <f t="shared" si="32"/>
        <v>10</v>
      </c>
      <c r="F121" s="13">
        <f t="shared" si="33"/>
        <v>7</v>
      </c>
      <c r="G121" s="147"/>
    </row>
    <row r="122" spans="1:7" s="26" customFormat="1" ht="23.25" customHeight="1" x14ac:dyDescent="0.3">
      <c r="A122" s="145"/>
      <c r="B122" s="148"/>
      <c r="C122" s="81" t="s">
        <v>80</v>
      </c>
      <c r="D122" s="81" t="s">
        <v>127</v>
      </c>
      <c r="E122" s="80">
        <f t="shared" si="32"/>
        <v>10</v>
      </c>
      <c r="F122" s="13">
        <f t="shared" si="33"/>
        <v>3.5</v>
      </c>
      <c r="G122" s="147"/>
    </row>
    <row r="123" spans="1:7" ht="23.25" customHeight="1" x14ac:dyDescent="0.3">
      <c r="A123" s="145"/>
      <c r="B123" s="165" t="s">
        <v>609</v>
      </c>
      <c r="C123" s="48" t="s">
        <v>117</v>
      </c>
      <c r="D123" s="48" t="s">
        <v>480</v>
      </c>
      <c r="E123" s="80">
        <f t="shared" si="32"/>
        <v>10</v>
      </c>
      <c r="F123" s="13">
        <f t="shared" si="33"/>
        <v>288</v>
      </c>
      <c r="G123" s="147" t="s">
        <v>614</v>
      </c>
    </row>
    <row r="124" spans="1:7" ht="23.25" customHeight="1" x14ac:dyDescent="0.3">
      <c r="A124" s="145"/>
      <c r="B124" s="165"/>
      <c r="C124" s="48" t="s">
        <v>44</v>
      </c>
      <c r="D124" s="48" t="s">
        <v>610</v>
      </c>
      <c r="E124" s="80">
        <f t="shared" si="32"/>
        <v>10</v>
      </c>
      <c r="F124" s="13">
        <f t="shared" si="33"/>
        <v>72</v>
      </c>
      <c r="G124" s="147" t="s">
        <v>81</v>
      </c>
    </row>
    <row r="125" spans="1:7" s="26" customFormat="1" ht="23.25" customHeight="1" x14ac:dyDescent="0.3">
      <c r="A125" s="145"/>
      <c r="B125" s="165"/>
      <c r="C125" s="48" t="s">
        <v>87</v>
      </c>
      <c r="D125" s="48" t="s">
        <v>483</v>
      </c>
      <c r="E125" s="80">
        <f t="shared" si="32"/>
        <v>10</v>
      </c>
      <c r="F125" s="13">
        <f t="shared" si="33"/>
        <v>36</v>
      </c>
      <c r="G125" s="147"/>
    </row>
    <row r="126" spans="1:7" s="26" customFormat="1" ht="23.25" customHeight="1" x14ac:dyDescent="0.3">
      <c r="A126" s="145"/>
      <c r="B126" s="165"/>
      <c r="C126" s="48" t="s">
        <v>118</v>
      </c>
      <c r="D126" s="48" t="s">
        <v>483</v>
      </c>
      <c r="E126" s="80">
        <f t="shared" si="32"/>
        <v>10</v>
      </c>
      <c r="F126" s="13">
        <f t="shared" si="33"/>
        <v>36</v>
      </c>
      <c r="G126" s="147"/>
    </row>
    <row r="127" spans="1:7" s="26" customFormat="1" ht="23.25" customHeight="1" x14ac:dyDescent="0.3">
      <c r="A127" s="145"/>
      <c r="B127" s="165"/>
      <c r="C127" s="48" t="s">
        <v>82</v>
      </c>
      <c r="D127" s="48" t="s">
        <v>484</v>
      </c>
      <c r="E127" s="80">
        <f t="shared" si="32"/>
        <v>10</v>
      </c>
      <c r="F127" s="13">
        <f t="shared" si="33"/>
        <v>21.6</v>
      </c>
      <c r="G127" s="147"/>
    </row>
    <row r="128" spans="1:7" s="26" customFormat="1" ht="23.25" customHeight="1" x14ac:dyDescent="0.3">
      <c r="A128" s="145"/>
      <c r="B128" s="165"/>
      <c r="C128" s="48" t="s">
        <v>186</v>
      </c>
      <c r="D128" s="48" t="s">
        <v>611</v>
      </c>
      <c r="E128" s="80">
        <f t="shared" si="32"/>
        <v>10</v>
      </c>
      <c r="F128" s="13">
        <f t="shared" si="33"/>
        <v>10.8</v>
      </c>
      <c r="G128" s="147"/>
    </row>
    <row r="129" spans="1:7" s="26" customFormat="1" ht="23.25" customHeight="1" x14ac:dyDescent="0.3">
      <c r="A129" s="145"/>
      <c r="B129" s="165"/>
      <c r="C129" s="48" t="s">
        <v>133</v>
      </c>
      <c r="D129" s="48" t="s">
        <v>611</v>
      </c>
      <c r="E129" s="80">
        <f t="shared" si="32"/>
        <v>10</v>
      </c>
      <c r="F129" s="13">
        <f t="shared" si="33"/>
        <v>10.8</v>
      </c>
      <c r="G129" s="147"/>
    </row>
    <row r="130" spans="1:7" s="26" customFormat="1" ht="23.25" customHeight="1" x14ac:dyDescent="0.3">
      <c r="A130" s="145"/>
      <c r="B130" s="165"/>
      <c r="C130" s="48" t="s">
        <v>80</v>
      </c>
      <c r="D130" s="48" t="s">
        <v>486</v>
      </c>
      <c r="E130" s="80">
        <f t="shared" si="32"/>
        <v>10</v>
      </c>
      <c r="F130" s="13">
        <f t="shared" si="33"/>
        <v>7.1999999999999993</v>
      </c>
      <c r="G130" s="147"/>
    </row>
    <row r="131" spans="1:7" s="26" customFormat="1" ht="23.25" customHeight="1" x14ac:dyDescent="0.3">
      <c r="A131" s="145"/>
      <c r="B131" s="165"/>
      <c r="C131" s="48" t="s">
        <v>105</v>
      </c>
      <c r="D131" s="48" t="s">
        <v>486</v>
      </c>
      <c r="E131" s="80">
        <f t="shared" si="32"/>
        <v>10</v>
      </c>
      <c r="F131" s="13">
        <f t="shared" si="33"/>
        <v>7.1999999999999993</v>
      </c>
      <c r="G131" s="147" t="s">
        <v>81</v>
      </c>
    </row>
    <row r="132" spans="1:7" s="26" customFormat="1" ht="23.25" customHeight="1" x14ac:dyDescent="0.3">
      <c r="A132" s="145"/>
      <c r="B132" s="165"/>
      <c r="C132" s="48" t="s">
        <v>35</v>
      </c>
      <c r="D132" s="48" t="s">
        <v>486</v>
      </c>
      <c r="E132" s="80">
        <f t="shared" si="32"/>
        <v>10</v>
      </c>
      <c r="F132" s="13">
        <f t="shared" si="33"/>
        <v>7.1999999999999993</v>
      </c>
      <c r="G132" s="147"/>
    </row>
    <row r="133" spans="1:7" s="26" customFormat="1" ht="23.25" customHeight="1" x14ac:dyDescent="0.3">
      <c r="A133" s="145"/>
      <c r="B133" s="165"/>
      <c r="C133" s="48" t="s">
        <v>41</v>
      </c>
      <c r="D133" s="48" t="s">
        <v>391</v>
      </c>
      <c r="E133" s="80">
        <f t="shared" si="32"/>
        <v>10</v>
      </c>
      <c r="F133" s="13">
        <f t="shared" si="33"/>
        <v>3.5999999999999996</v>
      </c>
      <c r="G133" s="147"/>
    </row>
    <row r="134" spans="1:7" s="26" customFormat="1" ht="23.25" customHeight="1" x14ac:dyDescent="0.3">
      <c r="A134" s="145"/>
      <c r="B134" s="165"/>
      <c r="C134" s="48" t="s">
        <v>187</v>
      </c>
      <c r="D134" s="48" t="s">
        <v>612</v>
      </c>
      <c r="E134" s="80">
        <f t="shared" si="32"/>
        <v>10</v>
      </c>
      <c r="F134" s="13">
        <f t="shared" si="33"/>
        <v>2.2000000000000002</v>
      </c>
      <c r="G134" s="147" t="s">
        <v>81</v>
      </c>
    </row>
    <row r="135" spans="1:7" s="26" customFormat="1" ht="23.25" customHeight="1" x14ac:dyDescent="0.3">
      <c r="A135" s="145"/>
      <c r="B135" s="165"/>
      <c r="C135" s="48" t="s">
        <v>311</v>
      </c>
      <c r="D135" s="48" t="s">
        <v>612</v>
      </c>
      <c r="E135" s="80">
        <f t="shared" si="32"/>
        <v>10</v>
      </c>
      <c r="F135" s="13">
        <f t="shared" si="33"/>
        <v>2.2000000000000002</v>
      </c>
      <c r="G135" s="147" t="s">
        <v>81</v>
      </c>
    </row>
    <row r="136" spans="1:7" s="26" customFormat="1" ht="23.25" customHeight="1" x14ac:dyDescent="0.3">
      <c r="A136" s="145"/>
      <c r="B136" s="165"/>
      <c r="C136" s="48" t="s">
        <v>78</v>
      </c>
      <c r="D136" s="48" t="s">
        <v>109</v>
      </c>
      <c r="E136" s="80">
        <f t="shared" si="32"/>
        <v>10</v>
      </c>
      <c r="F136" s="13">
        <f t="shared" si="33"/>
        <v>0.1</v>
      </c>
      <c r="G136" s="147" t="s">
        <v>81</v>
      </c>
    </row>
    <row r="137" spans="1:7" ht="23.25" customHeight="1" x14ac:dyDescent="0.3">
      <c r="A137" s="145"/>
      <c r="B137" s="165" t="s">
        <v>500</v>
      </c>
      <c r="C137" s="130" t="s">
        <v>180</v>
      </c>
      <c r="D137" s="130" t="s">
        <v>147</v>
      </c>
      <c r="E137" s="80">
        <f t="shared" si="32"/>
        <v>10</v>
      </c>
      <c r="F137" s="13">
        <f t="shared" si="33"/>
        <v>245</v>
      </c>
      <c r="G137" s="147" t="s">
        <v>505</v>
      </c>
    </row>
    <row r="138" spans="1:7" ht="23.25" customHeight="1" x14ac:dyDescent="0.3">
      <c r="A138" s="145"/>
      <c r="B138" s="165"/>
      <c r="C138" s="48" t="s">
        <v>41</v>
      </c>
      <c r="D138" s="48" t="s">
        <v>126</v>
      </c>
      <c r="E138" s="80">
        <f t="shared" si="32"/>
        <v>10</v>
      </c>
      <c r="F138" s="13">
        <f t="shared" ref="F138:F140" si="34">D138*$D$108+D138*2.1*$D$109</f>
        <v>10.5</v>
      </c>
      <c r="G138" s="147" t="s">
        <v>81</v>
      </c>
    </row>
    <row r="139" spans="1:7" ht="23.25" customHeight="1" x14ac:dyDescent="0.3">
      <c r="A139" s="145"/>
      <c r="B139" s="165"/>
      <c r="C139" s="48" t="s">
        <v>82</v>
      </c>
      <c r="D139" s="48" t="s">
        <v>127</v>
      </c>
      <c r="E139" s="80">
        <f t="shared" si="32"/>
        <v>10</v>
      </c>
      <c r="F139" s="13">
        <f t="shared" si="34"/>
        <v>3.5</v>
      </c>
      <c r="G139" s="147" t="s">
        <v>81</v>
      </c>
    </row>
    <row r="140" spans="1:7" s="26" customFormat="1" ht="23.25" customHeight="1" x14ac:dyDescent="0.3">
      <c r="A140" s="145"/>
      <c r="B140" s="165"/>
      <c r="C140" s="48" t="s">
        <v>289</v>
      </c>
      <c r="D140" s="48" t="s">
        <v>128</v>
      </c>
      <c r="E140" s="80">
        <f t="shared" si="32"/>
        <v>10</v>
      </c>
      <c r="F140" s="13">
        <f t="shared" si="34"/>
        <v>2.8000000000000003</v>
      </c>
      <c r="G140" s="147" t="s">
        <v>81</v>
      </c>
    </row>
    <row r="141" spans="1:7" s="26" customFormat="1" ht="23.25" customHeight="1" x14ac:dyDescent="0.3">
      <c r="A141" s="145"/>
      <c r="B141" s="165"/>
      <c r="C141" s="48" t="s">
        <v>80</v>
      </c>
      <c r="D141" s="48" t="s">
        <v>90</v>
      </c>
      <c r="E141" s="80">
        <f t="shared" si="32"/>
        <v>10</v>
      </c>
      <c r="F141" s="13">
        <f t="shared" ref="F141:F142" si="35">D141*$D$108+D141*2.1*$D$109</f>
        <v>1.4000000000000001</v>
      </c>
      <c r="G141" s="147" t="s">
        <v>81</v>
      </c>
    </row>
    <row r="142" spans="1:7" s="26" customFormat="1" ht="23.25" customHeight="1" x14ac:dyDescent="0.3">
      <c r="A142" s="145"/>
      <c r="B142" s="165"/>
      <c r="C142" s="48" t="s">
        <v>35</v>
      </c>
      <c r="D142" s="48" t="s">
        <v>90</v>
      </c>
      <c r="E142" s="80">
        <f t="shared" si="32"/>
        <v>10</v>
      </c>
      <c r="F142" s="13">
        <f t="shared" si="35"/>
        <v>1.4000000000000001</v>
      </c>
      <c r="G142" s="147" t="s">
        <v>81</v>
      </c>
    </row>
    <row r="143" spans="1:7" ht="23.25" customHeight="1" x14ac:dyDescent="0.3">
      <c r="A143" s="145"/>
      <c r="B143" s="165"/>
      <c r="C143" s="48" t="s">
        <v>86</v>
      </c>
      <c r="D143" s="48" t="s">
        <v>91</v>
      </c>
      <c r="E143" s="80">
        <f t="shared" si="32"/>
        <v>10</v>
      </c>
      <c r="F143" s="13">
        <f t="shared" si="33"/>
        <v>0.70000000000000007</v>
      </c>
      <c r="G143" s="147" t="s">
        <v>81</v>
      </c>
    </row>
    <row r="144" spans="1:7" ht="23.25" customHeight="1" x14ac:dyDescent="0.3">
      <c r="A144" s="145"/>
      <c r="B144" s="40" t="s">
        <v>200</v>
      </c>
      <c r="C144" s="53" t="s">
        <v>45</v>
      </c>
      <c r="D144" s="56">
        <v>15</v>
      </c>
      <c r="E144" s="13">
        <f t="shared" si="32"/>
        <v>10</v>
      </c>
      <c r="F144" s="13">
        <f t="shared" si="33"/>
        <v>150</v>
      </c>
      <c r="G144" s="27" t="s">
        <v>56</v>
      </c>
    </row>
    <row r="145" spans="1:7" ht="23.25" customHeight="1" x14ac:dyDescent="0.3">
      <c r="A145" s="145" t="s">
        <v>22</v>
      </c>
      <c r="B145" s="58" t="s">
        <v>501</v>
      </c>
      <c r="C145" s="58" t="s">
        <v>694</v>
      </c>
      <c r="D145" s="8">
        <v>70</v>
      </c>
      <c r="E145" s="13">
        <f>$E$108</f>
        <v>7</v>
      </c>
      <c r="F145" s="10">
        <f t="shared" ref="F145" si="36">D145*E145</f>
        <v>490</v>
      </c>
      <c r="G145" s="59"/>
    </row>
    <row r="146" spans="1:7" ht="23.25" customHeight="1" x14ac:dyDescent="0.3">
      <c r="A146" s="145"/>
      <c r="B146" s="58" t="s">
        <v>73</v>
      </c>
      <c r="C146" s="58" t="s">
        <v>39</v>
      </c>
      <c r="D146" s="8">
        <v>100</v>
      </c>
      <c r="E146" s="13">
        <f t="shared" ref="E146" si="37">$E$108</f>
        <v>7</v>
      </c>
      <c r="F146" s="10">
        <f t="shared" ref="F146" si="38">D146*E146</f>
        <v>700</v>
      </c>
      <c r="G146" s="59"/>
    </row>
    <row r="147" spans="1:7" ht="51" customHeight="1" x14ac:dyDescent="0.3">
      <c r="A147" s="155" t="s">
        <v>240</v>
      </c>
      <c r="B147" s="156"/>
      <c r="C147" s="156"/>
      <c r="D147" s="156"/>
      <c r="E147" s="156"/>
      <c r="F147" s="156"/>
      <c r="G147" s="156"/>
    </row>
    <row r="148" spans="1:7" ht="40.5" customHeight="1" x14ac:dyDescent="0.3">
      <c r="A148" s="157">
        <f>A107+1</f>
        <v>44701</v>
      </c>
      <c r="B148" s="158"/>
      <c r="C148" s="6" t="s">
        <v>4</v>
      </c>
      <c r="D148" s="3" t="s">
        <v>10</v>
      </c>
      <c r="E148" s="4" t="s">
        <v>13</v>
      </c>
      <c r="F148" s="159" t="s">
        <v>7</v>
      </c>
      <c r="G148" s="38" t="s">
        <v>242</v>
      </c>
    </row>
    <row r="149" spans="1:7" ht="30" customHeight="1" x14ac:dyDescent="0.3">
      <c r="A149" s="158"/>
      <c r="B149" s="158"/>
      <c r="C149" s="6" t="s">
        <v>6</v>
      </c>
      <c r="D149" s="35">
        <v>10</v>
      </c>
      <c r="E149" s="35">
        <v>7</v>
      </c>
      <c r="F149" s="159"/>
      <c r="G149" s="160" t="s">
        <v>8</v>
      </c>
    </row>
    <row r="150" spans="1:7" ht="30" customHeight="1" x14ac:dyDescent="0.3">
      <c r="A150" s="158"/>
      <c r="B150" s="158"/>
      <c r="C150" s="6" t="s">
        <v>5</v>
      </c>
      <c r="D150" s="35">
        <v>0</v>
      </c>
      <c r="E150" s="5"/>
      <c r="F150" s="159"/>
      <c r="G150" s="160"/>
    </row>
    <row r="151" spans="1:7" ht="23.25" customHeight="1" x14ac:dyDescent="0.3">
      <c r="A151" s="33" t="s">
        <v>0</v>
      </c>
      <c r="B151" s="33" t="s">
        <v>1</v>
      </c>
      <c r="C151" s="33" t="s">
        <v>2</v>
      </c>
      <c r="D151" s="33" t="s">
        <v>15</v>
      </c>
      <c r="E151" s="33" t="s">
        <v>16</v>
      </c>
      <c r="F151" s="33" t="s">
        <v>17</v>
      </c>
      <c r="G151" s="33" t="s">
        <v>3</v>
      </c>
    </row>
    <row r="152" spans="1:7" ht="23.25" customHeight="1" x14ac:dyDescent="0.3">
      <c r="A152" s="145" t="s">
        <v>25</v>
      </c>
      <c r="B152" s="161" t="s">
        <v>506</v>
      </c>
      <c r="C152" s="39" t="s">
        <v>34</v>
      </c>
      <c r="D152" s="8">
        <v>20</v>
      </c>
      <c r="E152" s="13">
        <f t="shared" ref="E152:E155" si="39">$E$149</f>
        <v>7</v>
      </c>
      <c r="F152" s="9">
        <f>D152*E152</f>
        <v>140</v>
      </c>
      <c r="G152" s="163" t="s">
        <v>513</v>
      </c>
    </row>
    <row r="153" spans="1:7" s="26" customFormat="1" ht="23.25" customHeight="1" x14ac:dyDescent="0.3">
      <c r="A153" s="145"/>
      <c r="B153" s="162"/>
      <c r="C153" s="39" t="s">
        <v>511</v>
      </c>
      <c r="D153" s="8">
        <v>15</v>
      </c>
      <c r="E153" s="13">
        <f t="shared" si="39"/>
        <v>7</v>
      </c>
      <c r="F153" s="9">
        <f t="shared" ref="F153:F155" si="40">D153*E153</f>
        <v>105</v>
      </c>
      <c r="G153" s="164"/>
    </row>
    <row r="154" spans="1:7" s="26" customFormat="1" ht="23.25" customHeight="1" x14ac:dyDescent="0.3">
      <c r="A154" s="145"/>
      <c r="B154" s="162"/>
      <c r="C154" s="112" t="s">
        <v>65</v>
      </c>
      <c r="D154" s="8">
        <v>18</v>
      </c>
      <c r="E154" s="13">
        <f t="shared" si="39"/>
        <v>7</v>
      </c>
      <c r="F154" s="9">
        <f t="shared" si="40"/>
        <v>126</v>
      </c>
      <c r="G154" s="164"/>
    </row>
    <row r="155" spans="1:7" s="26" customFormat="1" ht="23.25" customHeight="1" x14ac:dyDescent="0.3">
      <c r="A155" s="145"/>
      <c r="B155" s="162"/>
      <c r="C155" s="39" t="s">
        <v>166</v>
      </c>
      <c r="D155" s="8">
        <v>2</v>
      </c>
      <c r="E155" s="13">
        <f t="shared" si="39"/>
        <v>7</v>
      </c>
      <c r="F155" s="9">
        <f t="shared" si="40"/>
        <v>14</v>
      </c>
      <c r="G155" s="164"/>
    </row>
    <row r="156" spans="1:7" ht="23.45" customHeight="1" x14ac:dyDescent="0.3">
      <c r="A156" s="145" t="s">
        <v>10</v>
      </c>
      <c r="B156" s="37" t="s">
        <v>28</v>
      </c>
      <c r="C156" s="79" t="s">
        <v>58</v>
      </c>
      <c r="D156" s="55">
        <v>38.5</v>
      </c>
      <c r="E156" s="13">
        <f>$D$149+$D$150</f>
        <v>10</v>
      </c>
      <c r="F156" s="13">
        <f>D156*$D$149+D156*2.1*$D$150</f>
        <v>385</v>
      </c>
      <c r="G156" s="34" t="s">
        <v>48</v>
      </c>
    </row>
    <row r="157" spans="1:7" ht="23.25" customHeight="1" x14ac:dyDescent="0.3">
      <c r="A157" s="145"/>
      <c r="B157" s="148" t="s">
        <v>507</v>
      </c>
      <c r="C157" s="48" t="s">
        <v>98</v>
      </c>
      <c r="D157" s="48" t="s">
        <v>514</v>
      </c>
      <c r="E157" s="80">
        <f t="shared" ref="E157:E179" si="41">$D$149+$D$150</f>
        <v>10</v>
      </c>
      <c r="F157" s="13">
        <f t="shared" ref="F157:F179" si="42">D157*$D$149+D157*2.1*$D$150</f>
        <v>150</v>
      </c>
      <c r="G157" s="147" t="s">
        <v>518</v>
      </c>
    </row>
    <row r="158" spans="1:7" ht="23.25" customHeight="1" x14ac:dyDescent="0.3">
      <c r="A158" s="145"/>
      <c r="B158" s="148"/>
      <c r="C158" s="48" t="s">
        <v>41</v>
      </c>
      <c r="D158" s="48" t="s">
        <v>436</v>
      </c>
      <c r="E158" s="80">
        <f t="shared" si="41"/>
        <v>10</v>
      </c>
      <c r="F158" s="13">
        <f t="shared" si="42"/>
        <v>22.5</v>
      </c>
      <c r="G158" s="147" t="s">
        <v>81</v>
      </c>
    </row>
    <row r="159" spans="1:7" ht="23.25" customHeight="1" x14ac:dyDescent="0.3">
      <c r="A159" s="145"/>
      <c r="B159" s="148"/>
      <c r="C159" s="48" t="s">
        <v>83</v>
      </c>
      <c r="D159" s="48" t="s">
        <v>437</v>
      </c>
      <c r="E159" s="80">
        <f t="shared" si="41"/>
        <v>10</v>
      </c>
      <c r="F159" s="13">
        <f t="shared" si="42"/>
        <v>15</v>
      </c>
      <c r="G159" s="147" t="s">
        <v>81</v>
      </c>
    </row>
    <row r="160" spans="1:7" s="26" customFormat="1" ht="23.25" customHeight="1" x14ac:dyDescent="0.3">
      <c r="A160" s="145"/>
      <c r="B160" s="148"/>
      <c r="C160" s="48" t="s">
        <v>82</v>
      </c>
      <c r="D160" s="48" t="s">
        <v>435</v>
      </c>
      <c r="E160" s="80">
        <f t="shared" si="41"/>
        <v>10</v>
      </c>
      <c r="F160" s="13">
        <f t="shared" si="42"/>
        <v>3.8</v>
      </c>
      <c r="G160" s="147" t="s">
        <v>81</v>
      </c>
    </row>
    <row r="161" spans="1:7" s="26" customFormat="1" ht="23.25" customHeight="1" x14ac:dyDescent="0.3">
      <c r="A161" s="145"/>
      <c r="B161" s="148"/>
      <c r="C161" s="48" t="s">
        <v>80</v>
      </c>
      <c r="D161" s="48" t="s">
        <v>435</v>
      </c>
      <c r="E161" s="80">
        <f t="shared" si="41"/>
        <v>10</v>
      </c>
      <c r="F161" s="13">
        <f t="shared" si="42"/>
        <v>3.8</v>
      </c>
      <c r="G161" s="147" t="s">
        <v>81</v>
      </c>
    </row>
    <row r="162" spans="1:7" ht="23.25" customHeight="1" x14ac:dyDescent="0.3">
      <c r="A162" s="145"/>
      <c r="B162" s="148"/>
      <c r="C162" s="48" t="s">
        <v>311</v>
      </c>
      <c r="D162" s="48" t="s">
        <v>324</v>
      </c>
      <c r="E162" s="80">
        <f t="shared" si="41"/>
        <v>10</v>
      </c>
      <c r="F162" s="13">
        <f t="shared" si="42"/>
        <v>3</v>
      </c>
      <c r="G162" s="147" t="s">
        <v>81</v>
      </c>
    </row>
    <row r="163" spans="1:7" ht="23.25" customHeight="1" x14ac:dyDescent="0.3">
      <c r="A163" s="145"/>
      <c r="B163" s="165" t="s">
        <v>176</v>
      </c>
      <c r="C163" s="48" t="s">
        <v>179</v>
      </c>
      <c r="D163" s="48" t="s">
        <v>515</v>
      </c>
      <c r="E163" s="80">
        <f t="shared" si="41"/>
        <v>10</v>
      </c>
      <c r="F163" s="13">
        <f t="shared" si="42"/>
        <v>225</v>
      </c>
      <c r="G163" s="147" t="s">
        <v>519</v>
      </c>
    </row>
    <row r="164" spans="1:7" s="26" customFormat="1" ht="23.25" customHeight="1" x14ac:dyDescent="0.3">
      <c r="A164" s="145"/>
      <c r="B164" s="165"/>
      <c r="C164" s="48" t="s">
        <v>44</v>
      </c>
      <c r="D164" s="48" t="s">
        <v>432</v>
      </c>
      <c r="E164" s="80">
        <f t="shared" si="41"/>
        <v>10</v>
      </c>
      <c r="F164" s="13">
        <f t="shared" si="42"/>
        <v>112.5</v>
      </c>
      <c r="G164" s="147"/>
    </row>
    <row r="165" spans="1:7" s="26" customFormat="1" ht="23.25" customHeight="1" x14ac:dyDescent="0.3">
      <c r="A165" s="145"/>
      <c r="B165" s="165"/>
      <c r="C165" s="48" t="s">
        <v>41</v>
      </c>
      <c r="D165" s="48" t="s">
        <v>434</v>
      </c>
      <c r="E165" s="80">
        <f t="shared" si="41"/>
        <v>10</v>
      </c>
      <c r="F165" s="13">
        <f t="shared" si="42"/>
        <v>37.5</v>
      </c>
      <c r="G165" s="147"/>
    </row>
    <row r="166" spans="1:7" s="26" customFormat="1" ht="23.25" customHeight="1" x14ac:dyDescent="0.3">
      <c r="A166" s="145"/>
      <c r="B166" s="165"/>
      <c r="C166" s="48" t="s">
        <v>79</v>
      </c>
      <c r="D166" s="48" t="s">
        <v>436</v>
      </c>
      <c r="E166" s="80">
        <f t="shared" si="41"/>
        <v>10</v>
      </c>
      <c r="F166" s="13">
        <f t="shared" si="42"/>
        <v>22.5</v>
      </c>
      <c r="G166" s="147"/>
    </row>
    <row r="167" spans="1:7" s="26" customFormat="1" ht="23.25" customHeight="1" x14ac:dyDescent="0.3">
      <c r="A167" s="145"/>
      <c r="B167" s="165"/>
      <c r="C167" s="48" t="s">
        <v>42</v>
      </c>
      <c r="D167" s="48" t="s">
        <v>516</v>
      </c>
      <c r="E167" s="80">
        <f t="shared" si="41"/>
        <v>10</v>
      </c>
      <c r="F167" s="13">
        <f t="shared" si="42"/>
        <v>18.799999999999997</v>
      </c>
      <c r="G167" s="147"/>
    </row>
    <row r="168" spans="1:7" ht="23.25" customHeight="1" x14ac:dyDescent="0.3">
      <c r="A168" s="145"/>
      <c r="B168" s="165"/>
      <c r="C168" s="48" t="s">
        <v>80</v>
      </c>
      <c r="D168" s="48" t="s">
        <v>439</v>
      </c>
      <c r="E168" s="80">
        <f t="shared" si="41"/>
        <v>10</v>
      </c>
      <c r="F168" s="13">
        <f t="shared" si="42"/>
        <v>7.5</v>
      </c>
      <c r="G168" s="147" t="s">
        <v>81</v>
      </c>
    </row>
    <row r="169" spans="1:7" s="26" customFormat="1" ht="23.25" customHeight="1" x14ac:dyDescent="0.3">
      <c r="A169" s="145"/>
      <c r="B169" s="165"/>
      <c r="C169" s="48" t="s">
        <v>35</v>
      </c>
      <c r="D169" s="48" t="s">
        <v>345</v>
      </c>
      <c r="E169" s="80">
        <f t="shared" si="41"/>
        <v>10</v>
      </c>
      <c r="F169" s="13">
        <f t="shared" si="42"/>
        <v>1.5</v>
      </c>
      <c r="G169" s="147" t="s">
        <v>81</v>
      </c>
    </row>
    <row r="170" spans="1:7" s="26" customFormat="1" ht="23.25" customHeight="1" x14ac:dyDescent="0.3">
      <c r="A170" s="145"/>
      <c r="B170" s="165"/>
      <c r="C170" s="48" t="s">
        <v>86</v>
      </c>
      <c r="D170" s="48" t="s">
        <v>91</v>
      </c>
      <c r="E170" s="80">
        <f t="shared" si="41"/>
        <v>10</v>
      </c>
      <c r="F170" s="13">
        <f t="shared" si="42"/>
        <v>0.70000000000000007</v>
      </c>
      <c r="G170" s="147" t="s">
        <v>81</v>
      </c>
    </row>
    <row r="171" spans="1:7" s="26" customFormat="1" ht="23.25" customHeight="1" x14ac:dyDescent="0.3">
      <c r="A171" s="145"/>
      <c r="B171" s="165"/>
      <c r="C171" s="48" t="s">
        <v>78</v>
      </c>
      <c r="D171" s="48" t="s">
        <v>91</v>
      </c>
      <c r="E171" s="80">
        <f t="shared" si="41"/>
        <v>10</v>
      </c>
      <c r="F171" s="13">
        <f t="shared" si="42"/>
        <v>0.70000000000000007</v>
      </c>
      <c r="G171" s="147" t="s">
        <v>81</v>
      </c>
    </row>
    <row r="172" spans="1:7" ht="23.25" customHeight="1" x14ac:dyDescent="0.3">
      <c r="A172" s="145"/>
      <c r="B172" s="165" t="s">
        <v>508</v>
      </c>
      <c r="C172" s="48" t="s">
        <v>227</v>
      </c>
      <c r="D172" s="48" t="s">
        <v>517</v>
      </c>
      <c r="E172" s="80">
        <f t="shared" si="41"/>
        <v>10</v>
      </c>
      <c r="F172" s="13">
        <f t="shared" si="42"/>
        <v>262.5</v>
      </c>
      <c r="G172" s="147" t="s">
        <v>523</v>
      </c>
    </row>
    <row r="173" spans="1:7" s="26" customFormat="1" ht="23.25" customHeight="1" x14ac:dyDescent="0.3">
      <c r="A173" s="145"/>
      <c r="B173" s="165"/>
      <c r="C173" s="48" t="s">
        <v>41</v>
      </c>
      <c r="D173" s="48" t="s">
        <v>438</v>
      </c>
      <c r="E173" s="80">
        <f t="shared" si="41"/>
        <v>10</v>
      </c>
      <c r="F173" s="13">
        <f t="shared" si="42"/>
        <v>11.200000000000001</v>
      </c>
      <c r="G173" s="147"/>
    </row>
    <row r="174" spans="1:7" s="26" customFormat="1" ht="23.25" customHeight="1" x14ac:dyDescent="0.3">
      <c r="A174" s="145"/>
      <c r="B174" s="165"/>
      <c r="C174" s="48" t="s">
        <v>82</v>
      </c>
      <c r="D174" s="48" t="s">
        <v>435</v>
      </c>
      <c r="E174" s="80">
        <f t="shared" si="41"/>
        <v>10</v>
      </c>
      <c r="F174" s="13">
        <f t="shared" si="42"/>
        <v>3.8</v>
      </c>
      <c r="G174" s="147"/>
    </row>
    <row r="175" spans="1:7" s="26" customFormat="1" ht="23.25" customHeight="1" x14ac:dyDescent="0.3">
      <c r="A175" s="145"/>
      <c r="B175" s="165"/>
      <c r="C175" s="48" t="s">
        <v>80</v>
      </c>
      <c r="D175" s="48" t="s">
        <v>345</v>
      </c>
      <c r="E175" s="80">
        <f t="shared" si="41"/>
        <v>10</v>
      </c>
      <c r="F175" s="13">
        <f t="shared" si="42"/>
        <v>1.5</v>
      </c>
      <c r="G175" s="147"/>
    </row>
    <row r="176" spans="1:7" s="26" customFormat="1" ht="23.25" customHeight="1" x14ac:dyDescent="0.3">
      <c r="A176" s="145"/>
      <c r="B176" s="165"/>
      <c r="C176" s="48" t="s">
        <v>35</v>
      </c>
      <c r="D176" s="48" t="s">
        <v>345</v>
      </c>
      <c r="E176" s="80">
        <f t="shared" si="41"/>
        <v>10</v>
      </c>
      <c r="F176" s="13">
        <f t="shared" si="42"/>
        <v>1.5</v>
      </c>
      <c r="G176" s="147"/>
    </row>
    <row r="177" spans="1:7" ht="23.25" customHeight="1" x14ac:dyDescent="0.3">
      <c r="A177" s="145"/>
      <c r="B177" s="165"/>
      <c r="C177" s="48" t="s">
        <v>86</v>
      </c>
      <c r="D177" s="48" t="s">
        <v>91</v>
      </c>
      <c r="E177" s="80">
        <f t="shared" si="41"/>
        <v>10</v>
      </c>
      <c r="F177" s="13">
        <f t="shared" si="42"/>
        <v>0.70000000000000007</v>
      </c>
      <c r="G177" s="147" t="s">
        <v>81</v>
      </c>
    </row>
    <row r="178" spans="1:7" ht="23.25" customHeight="1" x14ac:dyDescent="0.3">
      <c r="A178" s="145"/>
      <c r="B178" s="165"/>
      <c r="C178" s="48" t="s">
        <v>100</v>
      </c>
      <c r="D178" s="48" t="s">
        <v>91</v>
      </c>
      <c r="E178" s="80">
        <f t="shared" si="41"/>
        <v>10</v>
      </c>
      <c r="F178" s="13">
        <f t="shared" si="42"/>
        <v>0.70000000000000007</v>
      </c>
      <c r="G178" s="147" t="s">
        <v>81</v>
      </c>
    </row>
    <row r="179" spans="1:7" ht="23.25" customHeight="1" x14ac:dyDescent="0.3">
      <c r="A179" s="145"/>
      <c r="B179" s="40" t="s">
        <v>196</v>
      </c>
      <c r="C179" s="88" t="s">
        <v>66</v>
      </c>
      <c r="D179" s="89">
        <v>15</v>
      </c>
      <c r="E179" s="13">
        <f t="shared" si="41"/>
        <v>10</v>
      </c>
      <c r="F179" s="13">
        <f t="shared" si="42"/>
        <v>150</v>
      </c>
      <c r="G179" s="27" t="s">
        <v>69</v>
      </c>
    </row>
    <row r="180" spans="1:7" ht="23.25" customHeight="1" x14ac:dyDescent="0.3">
      <c r="A180" s="145" t="s">
        <v>22</v>
      </c>
      <c r="B180" s="161" t="s">
        <v>509</v>
      </c>
      <c r="C180" s="43" t="s">
        <v>520</v>
      </c>
      <c r="D180" s="8">
        <v>14</v>
      </c>
      <c r="E180" s="13">
        <f>$E$149</f>
        <v>7</v>
      </c>
      <c r="F180" s="10">
        <f t="shared" ref="F180:F182" si="43">D180*E180</f>
        <v>98</v>
      </c>
      <c r="G180" s="163" t="s">
        <v>524</v>
      </c>
    </row>
    <row r="181" spans="1:7" s="26" customFormat="1" ht="23.25" customHeight="1" x14ac:dyDescent="0.3">
      <c r="A181" s="145"/>
      <c r="B181" s="162"/>
      <c r="C181" s="112" t="s">
        <v>521</v>
      </c>
      <c r="D181" s="8">
        <v>3.5</v>
      </c>
      <c r="E181" s="13">
        <f t="shared" ref="E181:E182" si="44">$E$149</f>
        <v>7</v>
      </c>
      <c r="F181" s="10">
        <f t="shared" si="43"/>
        <v>24.5</v>
      </c>
      <c r="G181" s="164"/>
    </row>
    <row r="182" spans="1:7" s="26" customFormat="1" ht="23.25" customHeight="1" x14ac:dyDescent="0.3">
      <c r="A182" s="145"/>
      <c r="B182" s="167"/>
      <c r="C182" s="112" t="s">
        <v>522</v>
      </c>
      <c r="D182" s="8">
        <v>1.4</v>
      </c>
      <c r="E182" s="13">
        <f t="shared" si="44"/>
        <v>7</v>
      </c>
      <c r="F182" s="10">
        <f t="shared" si="43"/>
        <v>9.7999999999999989</v>
      </c>
      <c r="G182" s="168"/>
    </row>
    <row r="183" spans="1:7" s="26" customFormat="1" ht="23.25" customHeight="1" x14ac:dyDescent="0.3">
      <c r="A183" s="145"/>
      <c r="B183" s="112" t="s">
        <v>510</v>
      </c>
      <c r="C183" s="43" t="s">
        <v>194</v>
      </c>
      <c r="D183" s="8">
        <v>200</v>
      </c>
      <c r="E183" s="13">
        <f t="shared" ref="E183" si="45">$E$149</f>
        <v>7</v>
      </c>
      <c r="F183" s="10">
        <f t="shared" ref="F183" si="46">D183*E183</f>
        <v>1400</v>
      </c>
      <c r="G183" s="114"/>
    </row>
    <row r="184" spans="1:7" ht="53.25" customHeight="1" x14ac:dyDescent="0.3">
      <c r="A184" s="155" t="s">
        <v>241</v>
      </c>
      <c r="B184" s="156"/>
      <c r="C184" s="156"/>
      <c r="D184" s="156"/>
      <c r="E184" s="156"/>
      <c r="F184" s="156"/>
      <c r="G184" s="156"/>
    </row>
    <row r="185" spans="1:7" ht="45.75" customHeight="1" x14ac:dyDescent="0.3">
      <c r="A185" s="157">
        <f>A148+1</f>
        <v>44702</v>
      </c>
      <c r="B185" s="158"/>
      <c r="C185" s="6" t="s">
        <v>4</v>
      </c>
      <c r="D185" s="3" t="s">
        <v>10</v>
      </c>
      <c r="E185" s="4" t="s">
        <v>13</v>
      </c>
      <c r="F185" s="159" t="s">
        <v>7</v>
      </c>
      <c r="G185" s="38" t="s">
        <v>242</v>
      </c>
    </row>
    <row r="186" spans="1:7" ht="30" customHeight="1" x14ac:dyDescent="0.3">
      <c r="A186" s="158"/>
      <c r="B186" s="158"/>
      <c r="C186" s="6" t="s">
        <v>6</v>
      </c>
      <c r="D186" s="35">
        <v>10</v>
      </c>
      <c r="E186" s="35">
        <v>7</v>
      </c>
      <c r="F186" s="159"/>
      <c r="G186" s="160" t="s">
        <v>8</v>
      </c>
    </row>
    <row r="187" spans="1:7" ht="30" customHeight="1" x14ac:dyDescent="0.3">
      <c r="A187" s="158"/>
      <c r="B187" s="158"/>
      <c r="C187" s="6" t="s">
        <v>5</v>
      </c>
      <c r="D187" s="35">
        <v>0</v>
      </c>
      <c r="E187" s="5"/>
      <c r="F187" s="159"/>
      <c r="G187" s="160"/>
    </row>
    <row r="188" spans="1:7" ht="22.5" customHeight="1" x14ac:dyDescent="0.3">
      <c r="A188" s="33" t="s">
        <v>0</v>
      </c>
      <c r="B188" s="33" t="s">
        <v>1</v>
      </c>
      <c r="C188" s="33" t="s">
        <v>2</v>
      </c>
      <c r="D188" s="33" t="s">
        <v>15</v>
      </c>
      <c r="E188" s="33" t="s">
        <v>16</v>
      </c>
      <c r="F188" s="33" t="s">
        <v>17</v>
      </c>
      <c r="G188" s="33" t="s">
        <v>21</v>
      </c>
    </row>
    <row r="189" spans="1:7" ht="22.5" customHeight="1" x14ac:dyDescent="0.3">
      <c r="A189" s="142" t="s">
        <v>25</v>
      </c>
      <c r="B189" s="149" t="s">
        <v>525</v>
      </c>
      <c r="C189" s="74" t="s">
        <v>34</v>
      </c>
      <c r="D189" s="8">
        <v>20</v>
      </c>
      <c r="E189" s="10">
        <f>$E$186</f>
        <v>7</v>
      </c>
      <c r="F189" s="10">
        <f>D189*E189</f>
        <v>140</v>
      </c>
      <c r="G189" s="163" t="s">
        <v>531</v>
      </c>
    </row>
    <row r="190" spans="1:7" s="26" customFormat="1" ht="22.5" customHeight="1" x14ac:dyDescent="0.3">
      <c r="A190" s="143"/>
      <c r="B190" s="150"/>
      <c r="C190" s="74" t="s">
        <v>529</v>
      </c>
      <c r="D190" s="8">
        <v>10</v>
      </c>
      <c r="E190" s="10">
        <f t="shared" ref="E190:E192" si="47">$E$186</f>
        <v>7</v>
      </c>
      <c r="F190" s="10">
        <f t="shared" ref="F190:F192" si="48">D190*E190</f>
        <v>70</v>
      </c>
      <c r="G190" s="164"/>
    </row>
    <row r="191" spans="1:7" s="26" customFormat="1" ht="22.5" customHeight="1" x14ac:dyDescent="0.3">
      <c r="A191" s="143"/>
      <c r="B191" s="150"/>
      <c r="C191" s="116" t="s">
        <v>530</v>
      </c>
      <c r="D191" s="87">
        <v>0.5</v>
      </c>
      <c r="E191" s="10">
        <f t="shared" si="47"/>
        <v>7</v>
      </c>
      <c r="F191" s="10">
        <f t="shared" si="48"/>
        <v>3.5</v>
      </c>
      <c r="G191" s="164"/>
    </row>
    <row r="192" spans="1:7" s="26" customFormat="1" ht="22.5" customHeight="1" x14ac:dyDescent="0.3">
      <c r="A192" s="143"/>
      <c r="B192" s="151"/>
      <c r="C192" s="75" t="s">
        <v>51</v>
      </c>
      <c r="D192" s="87">
        <v>0.5</v>
      </c>
      <c r="E192" s="10">
        <f t="shared" si="47"/>
        <v>7</v>
      </c>
      <c r="F192" s="10">
        <f t="shared" si="48"/>
        <v>3.5</v>
      </c>
      <c r="G192" s="164"/>
    </row>
    <row r="193" spans="1:7" ht="22.5" customHeight="1" x14ac:dyDescent="0.3">
      <c r="A193" s="145" t="s">
        <v>10</v>
      </c>
      <c r="B193" s="146" t="s">
        <v>526</v>
      </c>
      <c r="C193" s="48" t="s">
        <v>40</v>
      </c>
      <c r="D193" s="48" t="s">
        <v>315</v>
      </c>
      <c r="E193" s="85">
        <f t="shared" ref="E193:E215" si="49">$D$186+$D$187</f>
        <v>10</v>
      </c>
      <c r="F193" s="10">
        <f>D193*$D$186+D193*2.1*$D$187</f>
        <v>296</v>
      </c>
      <c r="G193" s="147" t="s">
        <v>537</v>
      </c>
    </row>
    <row r="194" spans="1:7" ht="22.5" customHeight="1" x14ac:dyDescent="0.3">
      <c r="A194" s="145"/>
      <c r="B194" s="146"/>
      <c r="C194" s="48" t="s">
        <v>87</v>
      </c>
      <c r="D194" s="48" t="s">
        <v>409</v>
      </c>
      <c r="E194" s="85">
        <f t="shared" si="49"/>
        <v>10</v>
      </c>
      <c r="F194" s="10">
        <f t="shared" ref="F194:F215" si="50">D194*$D$186+D194*2.1*$D$187</f>
        <v>148</v>
      </c>
      <c r="G194" s="147" t="s">
        <v>81</v>
      </c>
    </row>
    <row r="195" spans="1:7" ht="22.5" customHeight="1" x14ac:dyDescent="0.3">
      <c r="A195" s="145"/>
      <c r="B195" s="146"/>
      <c r="C195" s="48" t="s">
        <v>41</v>
      </c>
      <c r="D195" s="48" t="s">
        <v>409</v>
      </c>
      <c r="E195" s="85">
        <f t="shared" si="49"/>
        <v>10</v>
      </c>
      <c r="F195" s="10">
        <f t="shared" si="50"/>
        <v>148</v>
      </c>
      <c r="G195" s="147" t="s">
        <v>81</v>
      </c>
    </row>
    <row r="196" spans="1:7" ht="22.5" customHeight="1" x14ac:dyDescent="0.3">
      <c r="A196" s="145"/>
      <c r="B196" s="146"/>
      <c r="C196" s="48" t="s">
        <v>93</v>
      </c>
      <c r="D196" s="48" t="s">
        <v>532</v>
      </c>
      <c r="E196" s="85">
        <f t="shared" si="49"/>
        <v>10</v>
      </c>
      <c r="F196" s="10">
        <f t="shared" si="50"/>
        <v>88.800000000000011</v>
      </c>
      <c r="G196" s="147" t="s">
        <v>81</v>
      </c>
    </row>
    <row r="197" spans="1:7" ht="22.5" customHeight="1" x14ac:dyDescent="0.3">
      <c r="A197" s="145"/>
      <c r="B197" s="146"/>
      <c r="C197" s="48" t="s">
        <v>79</v>
      </c>
      <c r="D197" s="48" t="s">
        <v>321</v>
      </c>
      <c r="E197" s="85">
        <f t="shared" si="49"/>
        <v>10</v>
      </c>
      <c r="F197" s="10">
        <f t="shared" si="50"/>
        <v>22.200000000000003</v>
      </c>
      <c r="G197" s="147" t="s">
        <v>81</v>
      </c>
    </row>
    <row r="198" spans="1:7" s="26" customFormat="1" ht="22.5" customHeight="1" x14ac:dyDescent="0.3">
      <c r="A198" s="145"/>
      <c r="B198" s="146"/>
      <c r="C198" s="48" t="s">
        <v>42</v>
      </c>
      <c r="D198" s="48" t="s">
        <v>533</v>
      </c>
      <c r="E198" s="85">
        <f t="shared" si="49"/>
        <v>10</v>
      </c>
      <c r="F198" s="10">
        <f t="shared" ref="F198:F214" si="51">D198*$D$186+D198*2.1*$D$187</f>
        <v>18.5</v>
      </c>
      <c r="G198" s="147" t="s">
        <v>81</v>
      </c>
    </row>
    <row r="199" spans="1:7" s="26" customFormat="1" ht="22.5" customHeight="1" x14ac:dyDescent="0.3">
      <c r="A199" s="145"/>
      <c r="B199" s="146"/>
      <c r="C199" s="48" t="s">
        <v>80</v>
      </c>
      <c r="D199" s="48" t="s">
        <v>323</v>
      </c>
      <c r="E199" s="85">
        <f t="shared" si="49"/>
        <v>10</v>
      </c>
      <c r="F199" s="10">
        <f t="shared" si="51"/>
        <v>7.4</v>
      </c>
      <c r="G199" s="147" t="s">
        <v>81</v>
      </c>
    </row>
    <row r="200" spans="1:7" ht="22.5" customHeight="1" x14ac:dyDescent="0.3">
      <c r="A200" s="145"/>
      <c r="B200" s="146"/>
      <c r="C200" s="48" t="s">
        <v>35</v>
      </c>
      <c r="D200" s="48" t="s">
        <v>345</v>
      </c>
      <c r="E200" s="85">
        <f t="shared" si="49"/>
        <v>10</v>
      </c>
      <c r="F200" s="10">
        <f t="shared" si="51"/>
        <v>1.5</v>
      </c>
      <c r="G200" s="147" t="s">
        <v>81</v>
      </c>
    </row>
    <row r="201" spans="1:7" ht="22.5" customHeight="1" x14ac:dyDescent="0.3">
      <c r="A201" s="145"/>
      <c r="B201" s="146"/>
      <c r="C201" s="48" t="s">
        <v>78</v>
      </c>
      <c r="D201" s="48" t="s">
        <v>91</v>
      </c>
      <c r="E201" s="85">
        <f t="shared" si="49"/>
        <v>10</v>
      </c>
      <c r="F201" s="10">
        <f t="shared" si="51"/>
        <v>0.70000000000000007</v>
      </c>
      <c r="G201" s="147" t="s">
        <v>81</v>
      </c>
    </row>
    <row r="202" spans="1:7" ht="22.5" customHeight="1" x14ac:dyDescent="0.3">
      <c r="A202" s="145"/>
      <c r="B202" s="148" t="s">
        <v>527</v>
      </c>
      <c r="C202" s="48" t="s">
        <v>534</v>
      </c>
      <c r="D202" s="48" t="s">
        <v>535</v>
      </c>
      <c r="E202" s="85">
        <f t="shared" si="49"/>
        <v>10</v>
      </c>
      <c r="F202" s="10">
        <f t="shared" si="51"/>
        <v>111</v>
      </c>
      <c r="G202" s="147" t="s">
        <v>538</v>
      </c>
    </row>
    <row r="203" spans="1:7" s="26" customFormat="1" ht="22.5" customHeight="1" x14ac:dyDescent="0.3">
      <c r="A203" s="145"/>
      <c r="B203" s="148"/>
      <c r="C203" s="48" t="s">
        <v>96</v>
      </c>
      <c r="D203" s="48" t="s">
        <v>330</v>
      </c>
      <c r="E203" s="85">
        <f t="shared" si="49"/>
        <v>10</v>
      </c>
      <c r="F203" s="10">
        <f t="shared" si="51"/>
        <v>51.8</v>
      </c>
      <c r="G203" s="147"/>
    </row>
    <row r="204" spans="1:7" s="26" customFormat="1" ht="22.5" customHeight="1" x14ac:dyDescent="0.3">
      <c r="A204" s="145"/>
      <c r="B204" s="148"/>
      <c r="C204" s="48" t="s">
        <v>41</v>
      </c>
      <c r="D204" s="48" t="s">
        <v>321</v>
      </c>
      <c r="E204" s="85">
        <f t="shared" si="49"/>
        <v>10</v>
      </c>
      <c r="F204" s="10">
        <f t="shared" si="51"/>
        <v>22.200000000000003</v>
      </c>
      <c r="G204" s="147"/>
    </row>
    <row r="205" spans="1:7" s="26" customFormat="1" ht="22.5" customHeight="1" x14ac:dyDescent="0.3">
      <c r="A205" s="145"/>
      <c r="B205" s="148"/>
      <c r="C205" s="48" t="s">
        <v>83</v>
      </c>
      <c r="D205" s="48" t="s">
        <v>318</v>
      </c>
      <c r="E205" s="85">
        <f t="shared" si="49"/>
        <v>10</v>
      </c>
      <c r="F205" s="10">
        <f t="shared" si="51"/>
        <v>14.8</v>
      </c>
      <c r="G205" s="147"/>
    </row>
    <row r="206" spans="1:7" s="26" customFormat="1" ht="22.5" customHeight="1" x14ac:dyDescent="0.3">
      <c r="A206" s="145"/>
      <c r="B206" s="148"/>
      <c r="C206" s="48" t="s">
        <v>82</v>
      </c>
      <c r="D206" s="48" t="s">
        <v>319</v>
      </c>
      <c r="E206" s="85">
        <f t="shared" si="49"/>
        <v>10</v>
      </c>
      <c r="F206" s="10">
        <f t="shared" si="51"/>
        <v>3.7</v>
      </c>
      <c r="G206" s="147"/>
    </row>
    <row r="207" spans="1:7" ht="22.5" customHeight="1" x14ac:dyDescent="0.3">
      <c r="A207" s="145"/>
      <c r="B207" s="148"/>
      <c r="C207" s="48" t="s">
        <v>80</v>
      </c>
      <c r="D207" s="48" t="s">
        <v>319</v>
      </c>
      <c r="E207" s="85">
        <f t="shared" si="49"/>
        <v>10</v>
      </c>
      <c r="F207" s="10">
        <f t="shared" si="51"/>
        <v>3.7</v>
      </c>
      <c r="G207" s="147" t="s">
        <v>81</v>
      </c>
    </row>
    <row r="208" spans="1:7" ht="22.5" customHeight="1" x14ac:dyDescent="0.3">
      <c r="A208" s="145"/>
      <c r="B208" s="148"/>
      <c r="C208" s="48" t="s">
        <v>86</v>
      </c>
      <c r="D208" s="48" t="s">
        <v>324</v>
      </c>
      <c r="E208" s="85">
        <f t="shared" si="49"/>
        <v>10</v>
      </c>
      <c r="F208" s="10">
        <f t="shared" si="51"/>
        <v>3</v>
      </c>
      <c r="G208" s="147" t="s">
        <v>81</v>
      </c>
    </row>
    <row r="209" spans="1:7" ht="22.5" customHeight="1" x14ac:dyDescent="0.3">
      <c r="A209" s="145"/>
      <c r="B209" s="148" t="s">
        <v>528</v>
      </c>
      <c r="C209" s="48" t="s">
        <v>536</v>
      </c>
      <c r="D209" s="48" t="s">
        <v>343</v>
      </c>
      <c r="E209" s="85">
        <f t="shared" si="49"/>
        <v>10</v>
      </c>
      <c r="F209" s="10">
        <f t="shared" si="51"/>
        <v>222</v>
      </c>
      <c r="G209" s="147" t="s">
        <v>539</v>
      </c>
    </row>
    <row r="210" spans="1:7" s="26" customFormat="1" ht="22.5" customHeight="1" x14ac:dyDescent="0.3">
      <c r="A210" s="145"/>
      <c r="B210" s="148"/>
      <c r="C210" s="48" t="s">
        <v>87</v>
      </c>
      <c r="D210" s="48" t="s">
        <v>535</v>
      </c>
      <c r="E210" s="85">
        <f t="shared" si="49"/>
        <v>10</v>
      </c>
      <c r="F210" s="10">
        <f t="shared" si="51"/>
        <v>111</v>
      </c>
      <c r="G210" s="147"/>
    </row>
    <row r="211" spans="1:7" s="26" customFormat="1" ht="22.5" customHeight="1" x14ac:dyDescent="0.3">
      <c r="A211" s="145"/>
      <c r="B211" s="148"/>
      <c r="C211" s="48" t="s">
        <v>93</v>
      </c>
      <c r="D211" s="48" t="s">
        <v>317</v>
      </c>
      <c r="E211" s="85">
        <f t="shared" si="49"/>
        <v>10</v>
      </c>
      <c r="F211" s="10">
        <f t="shared" si="51"/>
        <v>37</v>
      </c>
      <c r="G211" s="147"/>
    </row>
    <row r="212" spans="1:7" s="26" customFormat="1" ht="22.5" customHeight="1" x14ac:dyDescent="0.3">
      <c r="A212" s="145"/>
      <c r="B212" s="148"/>
      <c r="C212" s="48" t="s">
        <v>44</v>
      </c>
      <c r="D212" s="48" t="s">
        <v>317</v>
      </c>
      <c r="E212" s="85">
        <f t="shared" si="49"/>
        <v>10</v>
      </c>
      <c r="F212" s="10">
        <f t="shared" si="51"/>
        <v>37</v>
      </c>
      <c r="G212" s="147"/>
    </row>
    <row r="213" spans="1:7" s="26" customFormat="1" ht="22.5" customHeight="1" x14ac:dyDescent="0.3">
      <c r="A213" s="145"/>
      <c r="B213" s="148"/>
      <c r="C213" s="48" t="s">
        <v>42</v>
      </c>
      <c r="D213" s="48" t="s">
        <v>317</v>
      </c>
      <c r="E213" s="85">
        <f t="shared" si="49"/>
        <v>10</v>
      </c>
      <c r="F213" s="10">
        <f t="shared" si="51"/>
        <v>37</v>
      </c>
      <c r="G213" s="147"/>
    </row>
    <row r="214" spans="1:7" ht="22.5" customHeight="1" x14ac:dyDescent="0.3">
      <c r="A214" s="145"/>
      <c r="B214" s="148"/>
      <c r="C214" s="48" t="s">
        <v>311</v>
      </c>
      <c r="D214" s="48" t="s">
        <v>345</v>
      </c>
      <c r="E214" s="85">
        <f t="shared" si="49"/>
        <v>10</v>
      </c>
      <c r="F214" s="10">
        <f t="shared" si="51"/>
        <v>1.5</v>
      </c>
      <c r="G214" s="147" t="s">
        <v>81</v>
      </c>
    </row>
    <row r="215" spans="1:7" ht="22.5" customHeight="1" x14ac:dyDescent="0.3">
      <c r="A215" s="145"/>
      <c r="B215" s="37" t="s">
        <v>196</v>
      </c>
      <c r="C215" s="78" t="s">
        <v>57</v>
      </c>
      <c r="D215" s="89">
        <v>15</v>
      </c>
      <c r="E215" s="10">
        <f t="shared" si="49"/>
        <v>10</v>
      </c>
      <c r="F215" s="10">
        <f t="shared" si="50"/>
        <v>150</v>
      </c>
      <c r="G215" s="27" t="s">
        <v>55</v>
      </c>
    </row>
  </sheetData>
  <mergeCells count="95">
    <mergeCell ref="A85:A103"/>
    <mergeCell ref="B85:B94"/>
    <mergeCell ref="G85:G94"/>
    <mergeCell ref="A77:G77"/>
    <mergeCell ref="A78:B80"/>
    <mergeCell ref="F78:F80"/>
    <mergeCell ref="G79:G80"/>
    <mergeCell ref="A82:A84"/>
    <mergeCell ref="G82:G84"/>
    <mergeCell ref="B82:B84"/>
    <mergeCell ref="B96:B102"/>
    <mergeCell ref="G96:G102"/>
    <mergeCell ref="A9:A31"/>
    <mergeCell ref="B10:B15"/>
    <mergeCell ref="G10:G15"/>
    <mergeCell ref="B16:B26"/>
    <mergeCell ref="G16:G26"/>
    <mergeCell ref="B27:B30"/>
    <mergeCell ref="G27:G30"/>
    <mergeCell ref="A37:G37"/>
    <mergeCell ref="A38:B40"/>
    <mergeCell ref="F38:F40"/>
    <mergeCell ref="G39:G40"/>
    <mergeCell ref="B57:B68"/>
    <mergeCell ref="G57:G68"/>
    <mergeCell ref="A45:A74"/>
    <mergeCell ref="B47:B56"/>
    <mergeCell ref="G47:G56"/>
    <mergeCell ref="B69:B73"/>
    <mergeCell ref="G69:G73"/>
    <mergeCell ref="A189:A192"/>
    <mergeCell ref="B189:B192"/>
    <mergeCell ref="G189:G192"/>
    <mergeCell ref="A1:G1"/>
    <mergeCell ref="A2:B4"/>
    <mergeCell ref="F2:F4"/>
    <mergeCell ref="G3:G4"/>
    <mergeCell ref="A6:A8"/>
    <mergeCell ref="B6:B8"/>
    <mergeCell ref="G6:G8"/>
    <mergeCell ref="A75:A76"/>
    <mergeCell ref="A42:A44"/>
    <mergeCell ref="B45:B46"/>
    <mergeCell ref="G45:G46"/>
    <mergeCell ref="G42:G44"/>
    <mergeCell ref="B42:B44"/>
    <mergeCell ref="A193:A215"/>
    <mergeCell ref="B193:B201"/>
    <mergeCell ref="G193:G201"/>
    <mergeCell ref="B202:B208"/>
    <mergeCell ref="G202:G208"/>
    <mergeCell ref="B209:B214"/>
    <mergeCell ref="G209:G214"/>
    <mergeCell ref="A145:A146"/>
    <mergeCell ref="A180:A183"/>
    <mergeCell ref="A184:G184"/>
    <mergeCell ref="A185:B187"/>
    <mergeCell ref="B180:B182"/>
    <mergeCell ref="F185:F187"/>
    <mergeCell ref="G186:G187"/>
    <mergeCell ref="A148:B150"/>
    <mergeCell ref="F148:F150"/>
    <mergeCell ref="G149:G150"/>
    <mergeCell ref="A104:A105"/>
    <mergeCell ref="G111:G114"/>
    <mergeCell ref="G137:G143"/>
    <mergeCell ref="B117:B122"/>
    <mergeCell ref="A106:G106"/>
    <mergeCell ref="A111:A114"/>
    <mergeCell ref="A107:B109"/>
    <mergeCell ref="F107:F109"/>
    <mergeCell ref="B111:B114"/>
    <mergeCell ref="G108:G109"/>
    <mergeCell ref="B123:B136"/>
    <mergeCell ref="B115:B116"/>
    <mergeCell ref="G115:G116"/>
    <mergeCell ref="G117:G122"/>
    <mergeCell ref="G123:G136"/>
    <mergeCell ref="B137:B143"/>
    <mergeCell ref="A32:A36"/>
    <mergeCell ref="B32:B35"/>
    <mergeCell ref="G32:G35"/>
    <mergeCell ref="G180:G182"/>
    <mergeCell ref="A115:A144"/>
    <mergeCell ref="G163:G171"/>
    <mergeCell ref="B163:B171"/>
    <mergeCell ref="G157:G162"/>
    <mergeCell ref="A152:A155"/>
    <mergeCell ref="A156:A179"/>
    <mergeCell ref="B172:B178"/>
    <mergeCell ref="G172:G178"/>
    <mergeCell ref="B157:B162"/>
    <mergeCell ref="G152:G155"/>
    <mergeCell ref="B152:B155"/>
    <mergeCell ref="A147:G14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rowBreaks count="5" manualBreakCount="5">
    <brk id="36" max="6" man="1"/>
    <brk id="76" max="6" man="1"/>
    <brk id="105" max="6" man="1"/>
    <brk id="146" max="6" man="1"/>
    <brk id="183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view="pageBreakPreview" zoomScale="85" zoomScaleNormal="70" zoomScaleSheetLayoutView="85" workbookViewId="0">
      <selection activeCell="A2" sqref="A2:B4"/>
    </sheetView>
  </sheetViews>
  <sheetFormatPr defaultRowHeight="16.5" x14ac:dyDescent="0.3"/>
  <cols>
    <col min="1" max="1" width="16.375" style="26" customWidth="1"/>
    <col min="2" max="2" width="34.875" style="26" customWidth="1"/>
    <col min="3" max="3" width="34.875" style="32" customWidth="1"/>
    <col min="4" max="4" width="18.875" style="32" customWidth="1"/>
    <col min="5" max="6" width="18.875" style="26" customWidth="1"/>
    <col min="7" max="7" width="77.375" style="26" customWidth="1"/>
    <col min="8" max="16384" width="9" style="26"/>
  </cols>
  <sheetData>
    <row r="1" spans="1:7" ht="51" customHeight="1" x14ac:dyDescent="0.3">
      <c r="A1" s="155" t="s">
        <v>240</v>
      </c>
      <c r="B1" s="155"/>
      <c r="C1" s="155"/>
      <c r="D1" s="155"/>
      <c r="E1" s="155"/>
      <c r="F1" s="155"/>
      <c r="G1" s="155"/>
    </row>
    <row r="2" spans="1:7" ht="40.5" customHeight="1" x14ac:dyDescent="0.3">
      <c r="A2" s="157">
        <v>44704</v>
      </c>
      <c r="B2" s="157"/>
      <c r="C2" s="6" t="s">
        <v>4</v>
      </c>
      <c r="D2" s="3" t="s">
        <v>10</v>
      </c>
      <c r="E2" s="4" t="s">
        <v>13</v>
      </c>
      <c r="F2" s="159" t="s">
        <v>7</v>
      </c>
      <c r="G2" s="38" t="s">
        <v>242</v>
      </c>
    </row>
    <row r="3" spans="1:7" ht="30" customHeight="1" x14ac:dyDescent="0.3">
      <c r="A3" s="157"/>
      <c r="B3" s="157"/>
      <c r="C3" s="6" t="s">
        <v>6</v>
      </c>
      <c r="D3" s="35">
        <v>10</v>
      </c>
      <c r="E3" s="35">
        <v>7</v>
      </c>
      <c r="F3" s="159"/>
      <c r="G3" s="160" t="s">
        <v>8</v>
      </c>
    </row>
    <row r="4" spans="1:7" ht="30" customHeight="1" x14ac:dyDescent="0.3">
      <c r="A4" s="157"/>
      <c r="B4" s="157"/>
      <c r="C4" s="6" t="s">
        <v>5</v>
      </c>
      <c r="D4" s="35">
        <v>0</v>
      </c>
      <c r="E4" s="5"/>
      <c r="F4" s="159"/>
      <c r="G4" s="160"/>
    </row>
    <row r="5" spans="1:7" ht="23.25" customHeight="1" x14ac:dyDescent="0.3">
      <c r="A5" s="33" t="s">
        <v>0</v>
      </c>
      <c r="B5" s="33" t="s">
        <v>1</v>
      </c>
      <c r="C5" s="33" t="s">
        <v>2</v>
      </c>
      <c r="D5" s="33" t="s">
        <v>15</v>
      </c>
      <c r="E5" s="33" t="s">
        <v>16</v>
      </c>
      <c r="F5" s="33" t="s">
        <v>17</v>
      </c>
      <c r="G5" s="33" t="s">
        <v>3</v>
      </c>
    </row>
    <row r="6" spans="1:7" ht="23.45" customHeight="1" x14ac:dyDescent="0.3">
      <c r="A6" s="145" t="s">
        <v>25</v>
      </c>
      <c r="B6" s="161" t="s">
        <v>540</v>
      </c>
      <c r="C6" s="39" t="s">
        <v>157</v>
      </c>
      <c r="D6" s="8">
        <v>20</v>
      </c>
      <c r="E6" s="13">
        <f>$E$3</f>
        <v>7</v>
      </c>
      <c r="F6" s="9">
        <f>D6*E6</f>
        <v>140</v>
      </c>
      <c r="G6" s="179" t="s">
        <v>546</v>
      </c>
    </row>
    <row r="7" spans="1:7" ht="23.45" customHeight="1" x14ac:dyDescent="0.3">
      <c r="A7" s="145"/>
      <c r="B7" s="162"/>
      <c r="C7" s="43" t="s">
        <v>160</v>
      </c>
      <c r="D7" s="8">
        <v>15</v>
      </c>
      <c r="E7" s="13">
        <f>$E$3</f>
        <v>7</v>
      </c>
      <c r="F7" s="9">
        <f>D7*E7</f>
        <v>105</v>
      </c>
      <c r="G7" s="179"/>
    </row>
    <row r="8" spans="1:7" ht="23.45" customHeight="1" x14ac:dyDescent="0.3">
      <c r="A8" s="145"/>
      <c r="B8" s="162"/>
      <c r="C8" s="112" t="s">
        <v>377</v>
      </c>
      <c r="D8" s="8">
        <v>8</v>
      </c>
      <c r="E8" s="13">
        <f>$E$3</f>
        <v>7</v>
      </c>
      <c r="F8" s="9">
        <f>D8*E8</f>
        <v>56</v>
      </c>
      <c r="G8" s="179"/>
    </row>
    <row r="9" spans="1:7" ht="23.45" customHeight="1" x14ac:dyDescent="0.3">
      <c r="A9" s="145"/>
      <c r="B9" s="167"/>
      <c r="C9" s="39" t="s">
        <v>65</v>
      </c>
      <c r="D9" s="8">
        <v>8</v>
      </c>
      <c r="E9" s="13">
        <f>$E$3</f>
        <v>7</v>
      </c>
      <c r="F9" s="9">
        <f>D9*E9</f>
        <v>56</v>
      </c>
      <c r="G9" s="179"/>
    </row>
    <row r="10" spans="1:7" ht="23.45" customHeight="1" x14ac:dyDescent="0.3">
      <c r="A10" s="145" t="s">
        <v>10</v>
      </c>
      <c r="B10" s="37" t="s">
        <v>28</v>
      </c>
      <c r="C10" s="79" t="s">
        <v>34</v>
      </c>
      <c r="D10" s="55">
        <v>36.299999999999997</v>
      </c>
      <c r="E10" s="13">
        <f>$D$3+$D$4</f>
        <v>10</v>
      </c>
      <c r="F10" s="13">
        <f>D10*$D$3+D10*2.1*$D$4</f>
        <v>363</v>
      </c>
      <c r="G10" s="34" t="s">
        <v>48</v>
      </c>
    </row>
    <row r="11" spans="1:7" ht="23.25" customHeight="1" x14ac:dyDescent="0.3">
      <c r="A11" s="145"/>
      <c r="B11" s="148" t="s">
        <v>541</v>
      </c>
      <c r="C11" s="48" t="s">
        <v>96</v>
      </c>
      <c r="D11" s="48" t="s">
        <v>147</v>
      </c>
      <c r="E11" s="80">
        <f t="shared" ref="E11:E26" si="0">$D$3+$D$4</f>
        <v>10</v>
      </c>
      <c r="F11" s="13">
        <f t="shared" ref="F11:F26" si="1">D11*$D$3+D11*2.1*$D$4</f>
        <v>245</v>
      </c>
      <c r="G11" s="147" t="s">
        <v>547</v>
      </c>
    </row>
    <row r="12" spans="1:7" ht="23.25" customHeight="1" x14ac:dyDescent="0.3">
      <c r="A12" s="145"/>
      <c r="B12" s="148"/>
      <c r="C12" s="48" t="s">
        <v>104</v>
      </c>
      <c r="D12" s="48" t="s">
        <v>145</v>
      </c>
      <c r="E12" s="80">
        <f t="shared" si="0"/>
        <v>10</v>
      </c>
      <c r="F12" s="13">
        <f t="shared" si="1"/>
        <v>28</v>
      </c>
      <c r="G12" s="147"/>
    </row>
    <row r="13" spans="1:7" ht="23.25" customHeight="1" x14ac:dyDescent="0.3">
      <c r="A13" s="145"/>
      <c r="B13" s="148"/>
      <c r="C13" s="48" t="s">
        <v>41</v>
      </c>
      <c r="D13" s="48" t="s">
        <v>125</v>
      </c>
      <c r="E13" s="80">
        <f t="shared" si="0"/>
        <v>10</v>
      </c>
      <c r="F13" s="13">
        <f t="shared" si="1"/>
        <v>21</v>
      </c>
      <c r="G13" s="147" t="s">
        <v>81</v>
      </c>
    </row>
    <row r="14" spans="1:7" ht="23.25" customHeight="1" x14ac:dyDescent="0.3">
      <c r="A14" s="145"/>
      <c r="B14" s="148"/>
      <c r="C14" s="48" t="s">
        <v>83</v>
      </c>
      <c r="D14" s="48" t="s">
        <v>134</v>
      </c>
      <c r="E14" s="80">
        <f t="shared" si="0"/>
        <v>10</v>
      </c>
      <c r="F14" s="13">
        <f t="shared" si="1"/>
        <v>14</v>
      </c>
      <c r="G14" s="147" t="s">
        <v>81</v>
      </c>
    </row>
    <row r="15" spans="1:7" ht="23.25" customHeight="1" x14ac:dyDescent="0.3">
      <c r="A15" s="145"/>
      <c r="B15" s="148"/>
      <c r="C15" s="48" t="s">
        <v>80</v>
      </c>
      <c r="D15" s="48" t="s">
        <v>127</v>
      </c>
      <c r="E15" s="80">
        <f t="shared" si="0"/>
        <v>10</v>
      </c>
      <c r="F15" s="13">
        <f t="shared" si="1"/>
        <v>3.5</v>
      </c>
      <c r="G15" s="147" t="s">
        <v>81</v>
      </c>
    </row>
    <row r="16" spans="1:7" ht="23.25" customHeight="1" x14ac:dyDescent="0.3">
      <c r="A16" s="145"/>
      <c r="B16" s="165" t="s">
        <v>542</v>
      </c>
      <c r="C16" s="48" t="s">
        <v>143</v>
      </c>
      <c r="D16" s="48" t="s">
        <v>149</v>
      </c>
      <c r="E16" s="80">
        <f t="shared" si="0"/>
        <v>10</v>
      </c>
      <c r="F16" s="13">
        <f t="shared" si="1"/>
        <v>315</v>
      </c>
      <c r="G16" s="147" t="s">
        <v>548</v>
      </c>
    </row>
    <row r="17" spans="1:7" ht="23.25" customHeight="1" x14ac:dyDescent="0.3">
      <c r="A17" s="145"/>
      <c r="B17" s="165"/>
      <c r="C17" s="48" t="s">
        <v>42</v>
      </c>
      <c r="D17" s="48" t="s">
        <v>126</v>
      </c>
      <c r="E17" s="80">
        <f t="shared" si="0"/>
        <v>10</v>
      </c>
      <c r="F17" s="13">
        <f t="shared" si="1"/>
        <v>10.5</v>
      </c>
      <c r="G17" s="147" t="s">
        <v>81</v>
      </c>
    </row>
    <row r="18" spans="1:7" ht="23.25" customHeight="1" x14ac:dyDescent="0.3">
      <c r="A18" s="145"/>
      <c r="B18" s="165" t="s">
        <v>543</v>
      </c>
      <c r="C18" s="48" t="s">
        <v>138</v>
      </c>
      <c r="D18" s="48" t="s">
        <v>148</v>
      </c>
      <c r="E18" s="80">
        <f t="shared" si="0"/>
        <v>10</v>
      </c>
      <c r="F18" s="13">
        <f t="shared" si="1"/>
        <v>140</v>
      </c>
      <c r="G18" s="147" t="s">
        <v>549</v>
      </c>
    </row>
    <row r="19" spans="1:7" ht="23.25" customHeight="1" x14ac:dyDescent="0.3">
      <c r="A19" s="145"/>
      <c r="B19" s="165"/>
      <c r="C19" s="48" t="s">
        <v>79</v>
      </c>
      <c r="D19" s="48" t="s">
        <v>134</v>
      </c>
      <c r="E19" s="80">
        <f t="shared" si="0"/>
        <v>10</v>
      </c>
      <c r="F19" s="13">
        <f t="shared" si="1"/>
        <v>14</v>
      </c>
      <c r="G19" s="147" t="s">
        <v>81</v>
      </c>
    </row>
    <row r="20" spans="1:7" ht="23.25" customHeight="1" x14ac:dyDescent="0.3">
      <c r="A20" s="145"/>
      <c r="B20" s="165"/>
      <c r="C20" s="48" t="s">
        <v>80</v>
      </c>
      <c r="D20" s="48" t="s">
        <v>90</v>
      </c>
      <c r="E20" s="80">
        <f t="shared" si="0"/>
        <v>10</v>
      </c>
      <c r="F20" s="13">
        <f t="shared" si="1"/>
        <v>1.4000000000000001</v>
      </c>
      <c r="G20" s="147"/>
    </row>
    <row r="21" spans="1:7" ht="23.25" customHeight="1" x14ac:dyDescent="0.3">
      <c r="A21" s="145"/>
      <c r="B21" s="165"/>
      <c r="C21" s="48" t="s">
        <v>105</v>
      </c>
      <c r="D21" s="48" t="s">
        <v>90</v>
      </c>
      <c r="E21" s="80">
        <f t="shared" si="0"/>
        <v>10</v>
      </c>
      <c r="F21" s="13">
        <f t="shared" si="1"/>
        <v>1.4000000000000001</v>
      </c>
      <c r="G21" s="147" t="s">
        <v>81</v>
      </c>
    </row>
    <row r="22" spans="1:7" ht="23.25" customHeight="1" x14ac:dyDescent="0.3">
      <c r="A22" s="145"/>
      <c r="B22" s="165"/>
      <c r="C22" s="48" t="s">
        <v>141</v>
      </c>
      <c r="D22" s="48" t="s">
        <v>90</v>
      </c>
      <c r="E22" s="80">
        <f t="shared" si="0"/>
        <v>10</v>
      </c>
      <c r="F22" s="13">
        <f t="shared" si="1"/>
        <v>1.4000000000000001</v>
      </c>
      <c r="G22" s="147" t="s">
        <v>81</v>
      </c>
    </row>
    <row r="23" spans="1:7" ht="23.25" customHeight="1" x14ac:dyDescent="0.3">
      <c r="A23" s="145"/>
      <c r="B23" s="165"/>
      <c r="C23" s="48" t="s">
        <v>137</v>
      </c>
      <c r="D23" s="48" t="s">
        <v>91</v>
      </c>
      <c r="E23" s="80">
        <f t="shared" si="0"/>
        <v>10</v>
      </c>
      <c r="F23" s="13">
        <f t="shared" ref="F23:F24" si="2">D23*$D$3+D23*2.1*$D$4</f>
        <v>0.70000000000000007</v>
      </c>
      <c r="G23" s="147" t="s">
        <v>81</v>
      </c>
    </row>
    <row r="24" spans="1:7" ht="23.25" customHeight="1" x14ac:dyDescent="0.3">
      <c r="A24" s="145"/>
      <c r="B24" s="165"/>
      <c r="C24" s="48" t="s">
        <v>35</v>
      </c>
      <c r="D24" s="48" t="s">
        <v>91</v>
      </c>
      <c r="E24" s="80">
        <f t="shared" si="0"/>
        <v>10</v>
      </c>
      <c r="F24" s="13">
        <f t="shared" si="2"/>
        <v>0.70000000000000007</v>
      </c>
      <c r="G24" s="147" t="s">
        <v>81</v>
      </c>
    </row>
    <row r="25" spans="1:7" ht="23.25" customHeight="1" x14ac:dyDescent="0.3">
      <c r="A25" s="145"/>
      <c r="B25" s="165"/>
      <c r="C25" s="48" t="s">
        <v>100</v>
      </c>
      <c r="D25" s="48" t="s">
        <v>91</v>
      </c>
      <c r="E25" s="80">
        <f t="shared" si="0"/>
        <v>10</v>
      </c>
      <c r="F25" s="13">
        <f t="shared" si="1"/>
        <v>0.70000000000000007</v>
      </c>
      <c r="G25" s="147" t="s">
        <v>81</v>
      </c>
    </row>
    <row r="26" spans="1:7" ht="23.25" customHeight="1" x14ac:dyDescent="0.3">
      <c r="A26" s="145"/>
      <c r="B26" s="40" t="s">
        <v>196</v>
      </c>
      <c r="C26" s="82" t="s">
        <v>53</v>
      </c>
      <c r="D26" s="83">
        <v>15</v>
      </c>
      <c r="E26" s="13">
        <f t="shared" si="0"/>
        <v>10</v>
      </c>
      <c r="F26" s="13">
        <f t="shared" si="1"/>
        <v>150</v>
      </c>
      <c r="G26" s="27" t="s">
        <v>55</v>
      </c>
    </row>
    <row r="27" spans="1:7" ht="23.25" customHeight="1" x14ac:dyDescent="0.3">
      <c r="A27" s="145" t="s">
        <v>22</v>
      </c>
      <c r="B27" s="43" t="s">
        <v>544</v>
      </c>
      <c r="C27" s="43" t="s">
        <v>695</v>
      </c>
      <c r="D27" s="8">
        <v>28</v>
      </c>
      <c r="E27" s="10">
        <f t="shared" ref="E27:E28" si="3">$E$3</f>
        <v>7</v>
      </c>
      <c r="F27" s="10">
        <f t="shared" ref="F27:F28" si="4">D27*E27</f>
        <v>196</v>
      </c>
      <c r="G27" s="76" t="s">
        <v>203</v>
      </c>
    </row>
    <row r="28" spans="1:7" ht="23.25" customHeight="1" x14ac:dyDescent="0.3">
      <c r="A28" s="145"/>
      <c r="B28" s="43" t="s">
        <v>24</v>
      </c>
      <c r="C28" s="43" t="s">
        <v>24</v>
      </c>
      <c r="D28" s="8">
        <v>200</v>
      </c>
      <c r="E28" s="10">
        <f t="shared" si="3"/>
        <v>7</v>
      </c>
      <c r="F28" s="10">
        <f t="shared" si="4"/>
        <v>1400</v>
      </c>
      <c r="G28" s="76"/>
    </row>
    <row r="29" spans="1:7" ht="51" customHeight="1" x14ac:dyDescent="0.3">
      <c r="A29" s="155" t="s">
        <v>240</v>
      </c>
      <c r="B29" s="155"/>
      <c r="C29" s="155"/>
      <c r="D29" s="155"/>
      <c r="E29" s="155"/>
      <c r="F29" s="155"/>
      <c r="G29" s="155"/>
    </row>
    <row r="30" spans="1:7" ht="40.5" customHeight="1" x14ac:dyDescent="0.3">
      <c r="A30" s="157">
        <f>A2+1</f>
        <v>44705</v>
      </c>
      <c r="B30" s="158"/>
      <c r="C30" s="6" t="s">
        <v>4</v>
      </c>
      <c r="D30" s="3" t="s">
        <v>10</v>
      </c>
      <c r="E30" s="4" t="s">
        <v>13</v>
      </c>
      <c r="F30" s="159" t="s">
        <v>7</v>
      </c>
      <c r="G30" s="38" t="s">
        <v>242</v>
      </c>
    </row>
    <row r="31" spans="1:7" ht="30" customHeight="1" x14ac:dyDescent="0.3">
      <c r="A31" s="158"/>
      <c r="B31" s="158"/>
      <c r="C31" s="6" t="s">
        <v>6</v>
      </c>
      <c r="D31" s="35">
        <v>10</v>
      </c>
      <c r="E31" s="35">
        <v>7</v>
      </c>
      <c r="F31" s="159"/>
      <c r="G31" s="160" t="s">
        <v>8</v>
      </c>
    </row>
    <row r="32" spans="1:7" ht="30" customHeight="1" x14ac:dyDescent="0.3">
      <c r="A32" s="158"/>
      <c r="B32" s="158"/>
      <c r="C32" s="6" t="s">
        <v>5</v>
      </c>
      <c r="D32" s="35">
        <v>0</v>
      </c>
      <c r="E32" s="5"/>
      <c r="F32" s="159"/>
      <c r="G32" s="160"/>
    </row>
    <row r="33" spans="1:7" ht="23.25" customHeight="1" x14ac:dyDescent="0.3">
      <c r="A33" s="33" t="s">
        <v>0</v>
      </c>
      <c r="B33" s="33" t="s">
        <v>1</v>
      </c>
      <c r="C33" s="33" t="s">
        <v>2</v>
      </c>
      <c r="D33" s="33" t="s">
        <v>15</v>
      </c>
      <c r="E33" s="33" t="s">
        <v>16</v>
      </c>
      <c r="F33" s="33" t="s">
        <v>17</v>
      </c>
      <c r="G33" s="33" t="s">
        <v>3</v>
      </c>
    </row>
    <row r="34" spans="1:7" ht="23.45" customHeight="1" x14ac:dyDescent="0.3">
      <c r="A34" s="145" t="s">
        <v>25</v>
      </c>
      <c r="B34" s="161" t="s">
        <v>550</v>
      </c>
      <c r="C34" s="39" t="s">
        <v>158</v>
      </c>
      <c r="D34" s="8">
        <v>20</v>
      </c>
      <c r="E34" s="13">
        <f>$E$31</f>
        <v>7</v>
      </c>
      <c r="F34" s="9">
        <f>D34*E34</f>
        <v>140</v>
      </c>
      <c r="G34" s="163" t="s">
        <v>556</v>
      </c>
    </row>
    <row r="35" spans="1:7" ht="23.45" customHeight="1" x14ac:dyDescent="0.3">
      <c r="A35" s="145"/>
      <c r="B35" s="162"/>
      <c r="C35" s="112" t="s">
        <v>553</v>
      </c>
      <c r="D35" s="8">
        <v>10</v>
      </c>
      <c r="E35" s="13">
        <f t="shared" ref="E35:E36" si="5">$E$31</f>
        <v>7</v>
      </c>
      <c r="F35" s="9">
        <f t="shared" ref="F35:F36" si="6">D35*E35</f>
        <v>70</v>
      </c>
      <c r="G35" s="164"/>
    </row>
    <row r="36" spans="1:7" ht="23.45" customHeight="1" x14ac:dyDescent="0.3">
      <c r="A36" s="145"/>
      <c r="B36" s="162"/>
      <c r="C36" s="112" t="s">
        <v>554</v>
      </c>
      <c r="D36" s="8">
        <v>7</v>
      </c>
      <c r="E36" s="13">
        <f t="shared" si="5"/>
        <v>7</v>
      </c>
      <c r="F36" s="9">
        <f t="shared" si="6"/>
        <v>49</v>
      </c>
      <c r="G36" s="164"/>
    </row>
    <row r="37" spans="1:7" ht="23.45" customHeight="1" x14ac:dyDescent="0.3">
      <c r="A37" s="145"/>
      <c r="B37" s="162"/>
      <c r="C37" s="58" t="s">
        <v>555</v>
      </c>
      <c r="D37" s="8">
        <v>7</v>
      </c>
      <c r="E37" s="13">
        <f>$E$31</f>
        <v>7</v>
      </c>
      <c r="F37" s="9">
        <f>D37*E37</f>
        <v>49</v>
      </c>
      <c r="G37" s="164"/>
    </row>
    <row r="38" spans="1:7" ht="23.25" customHeight="1" x14ac:dyDescent="0.3">
      <c r="A38" s="145" t="s">
        <v>10</v>
      </c>
      <c r="B38" s="180" t="s">
        <v>38</v>
      </c>
      <c r="C38" s="21" t="s">
        <v>34</v>
      </c>
      <c r="D38" s="9">
        <v>35</v>
      </c>
      <c r="E38" s="13">
        <f>$D$31+$D$32</f>
        <v>10</v>
      </c>
      <c r="F38" s="13">
        <f>D38*$D$31+D38*2.1*$D$32</f>
        <v>350</v>
      </c>
      <c r="G38" s="166" t="s">
        <v>49</v>
      </c>
    </row>
    <row r="39" spans="1:7" ht="23.25" customHeight="1" x14ac:dyDescent="0.3">
      <c r="A39" s="145"/>
      <c r="B39" s="180"/>
      <c r="C39" s="79" t="s">
        <v>67</v>
      </c>
      <c r="D39" s="100">
        <v>1.8</v>
      </c>
      <c r="E39" s="13">
        <f t="shared" ref="E39:E61" si="7">$D$31+$D$32</f>
        <v>10</v>
      </c>
      <c r="F39" s="13">
        <f t="shared" ref="F39:F61" si="8">D39*$D$31+D39*2.1*$D$32</f>
        <v>18</v>
      </c>
      <c r="G39" s="166"/>
    </row>
    <row r="40" spans="1:7" ht="23.25" customHeight="1" x14ac:dyDescent="0.3">
      <c r="A40" s="145"/>
      <c r="B40" s="148" t="s">
        <v>551</v>
      </c>
      <c r="C40" s="48" t="s">
        <v>192</v>
      </c>
      <c r="D40" s="48" t="s">
        <v>557</v>
      </c>
      <c r="E40" s="80">
        <f t="shared" si="7"/>
        <v>10</v>
      </c>
      <c r="F40" s="13">
        <f t="shared" si="8"/>
        <v>41</v>
      </c>
      <c r="G40" s="147" t="s">
        <v>571</v>
      </c>
    </row>
    <row r="41" spans="1:7" ht="23.25" customHeight="1" x14ac:dyDescent="0.3">
      <c r="A41" s="145"/>
      <c r="B41" s="148"/>
      <c r="C41" s="48" t="s">
        <v>83</v>
      </c>
      <c r="D41" s="48" t="s">
        <v>558</v>
      </c>
      <c r="E41" s="80">
        <f t="shared" si="7"/>
        <v>10</v>
      </c>
      <c r="F41" s="13">
        <f t="shared" si="8"/>
        <v>16.399999999999999</v>
      </c>
      <c r="G41" s="147" t="s">
        <v>81</v>
      </c>
    </row>
    <row r="42" spans="1:7" ht="23.25" customHeight="1" x14ac:dyDescent="0.3">
      <c r="A42" s="145"/>
      <c r="B42" s="148"/>
      <c r="C42" s="48" t="s">
        <v>41</v>
      </c>
      <c r="D42" s="48" t="s">
        <v>558</v>
      </c>
      <c r="E42" s="80">
        <f t="shared" si="7"/>
        <v>10</v>
      </c>
      <c r="F42" s="13">
        <f t="shared" ref="F42:F59" si="9">D42*$D$31+D42*2.1*$D$32</f>
        <v>16.399999999999999</v>
      </c>
      <c r="G42" s="147" t="s">
        <v>81</v>
      </c>
    </row>
    <row r="43" spans="1:7" ht="23.25" customHeight="1" x14ac:dyDescent="0.3">
      <c r="A43" s="145"/>
      <c r="B43" s="148"/>
      <c r="C43" s="48" t="s">
        <v>108</v>
      </c>
      <c r="D43" s="48" t="s">
        <v>559</v>
      </c>
      <c r="E43" s="80">
        <f t="shared" si="7"/>
        <v>10</v>
      </c>
      <c r="F43" s="13">
        <f t="shared" si="9"/>
        <v>4.0999999999999996</v>
      </c>
      <c r="G43" s="147" t="s">
        <v>81</v>
      </c>
    </row>
    <row r="44" spans="1:7" ht="23.25" customHeight="1" x14ac:dyDescent="0.3">
      <c r="A44" s="145"/>
      <c r="B44" s="148"/>
      <c r="C44" s="48" t="s">
        <v>80</v>
      </c>
      <c r="D44" s="48" t="s">
        <v>559</v>
      </c>
      <c r="E44" s="80">
        <f t="shared" si="7"/>
        <v>10</v>
      </c>
      <c r="F44" s="13">
        <f t="shared" si="9"/>
        <v>4.0999999999999996</v>
      </c>
      <c r="G44" s="147" t="s">
        <v>81</v>
      </c>
    </row>
    <row r="45" spans="1:7" ht="23.25" customHeight="1" x14ac:dyDescent="0.3">
      <c r="A45" s="145"/>
      <c r="B45" s="148"/>
      <c r="C45" s="48" t="s">
        <v>560</v>
      </c>
      <c r="D45" s="48" t="s">
        <v>561</v>
      </c>
      <c r="E45" s="80">
        <f t="shared" si="7"/>
        <v>10</v>
      </c>
      <c r="F45" s="13">
        <f t="shared" si="9"/>
        <v>0.8</v>
      </c>
      <c r="G45" s="147"/>
    </row>
    <row r="46" spans="1:7" ht="23.45" customHeight="1" x14ac:dyDescent="0.3">
      <c r="A46" s="145"/>
      <c r="B46" s="165" t="s">
        <v>567</v>
      </c>
      <c r="C46" s="48" t="s">
        <v>179</v>
      </c>
      <c r="D46" s="48" t="s">
        <v>562</v>
      </c>
      <c r="E46" s="80">
        <f t="shared" si="7"/>
        <v>10</v>
      </c>
      <c r="F46" s="13">
        <f t="shared" si="9"/>
        <v>246</v>
      </c>
      <c r="G46" s="147" t="s">
        <v>572</v>
      </c>
    </row>
    <row r="47" spans="1:7" ht="23.25" customHeight="1" x14ac:dyDescent="0.3">
      <c r="A47" s="145"/>
      <c r="B47" s="165"/>
      <c r="C47" s="48" t="s">
        <v>185</v>
      </c>
      <c r="D47" s="48" t="s">
        <v>563</v>
      </c>
      <c r="E47" s="80">
        <f t="shared" si="7"/>
        <v>10</v>
      </c>
      <c r="F47" s="13">
        <f t="shared" si="9"/>
        <v>65.599999999999994</v>
      </c>
      <c r="G47" s="147" t="s">
        <v>81</v>
      </c>
    </row>
    <row r="48" spans="1:7" ht="23.25" customHeight="1" x14ac:dyDescent="0.3">
      <c r="A48" s="145"/>
      <c r="B48" s="165"/>
      <c r="C48" s="48" t="s">
        <v>79</v>
      </c>
      <c r="D48" s="48" t="s">
        <v>564</v>
      </c>
      <c r="E48" s="80">
        <f t="shared" si="7"/>
        <v>10</v>
      </c>
      <c r="F48" s="13">
        <f t="shared" si="9"/>
        <v>24.6</v>
      </c>
      <c r="G48" s="147"/>
    </row>
    <row r="49" spans="1:7" ht="23.25" customHeight="1" x14ac:dyDescent="0.3">
      <c r="A49" s="145"/>
      <c r="B49" s="165"/>
      <c r="C49" s="48" t="s">
        <v>106</v>
      </c>
      <c r="D49" s="48" t="s">
        <v>558</v>
      </c>
      <c r="E49" s="80">
        <f t="shared" si="7"/>
        <v>10</v>
      </c>
      <c r="F49" s="13">
        <f t="shared" si="9"/>
        <v>16.399999999999999</v>
      </c>
      <c r="G49" s="147"/>
    </row>
    <row r="50" spans="1:7" ht="23.25" customHeight="1" x14ac:dyDescent="0.3">
      <c r="A50" s="145"/>
      <c r="B50" s="165"/>
      <c r="C50" s="48" t="s">
        <v>80</v>
      </c>
      <c r="D50" s="48" t="s">
        <v>565</v>
      </c>
      <c r="E50" s="80">
        <f t="shared" si="7"/>
        <v>10</v>
      </c>
      <c r="F50" s="13">
        <f t="shared" si="9"/>
        <v>8.1999999999999993</v>
      </c>
      <c r="G50" s="147"/>
    </row>
    <row r="51" spans="1:7" ht="23.25" customHeight="1" x14ac:dyDescent="0.3">
      <c r="A51" s="145"/>
      <c r="B51" s="165"/>
      <c r="C51" s="48" t="s">
        <v>105</v>
      </c>
      <c r="D51" s="48" t="s">
        <v>565</v>
      </c>
      <c r="E51" s="80">
        <f t="shared" si="7"/>
        <v>10</v>
      </c>
      <c r="F51" s="13">
        <f t="shared" si="9"/>
        <v>8.1999999999999993</v>
      </c>
      <c r="G51" s="147" t="s">
        <v>81</v>
      </c>
    </row>
    <row r="52" spans="1:7" ht="23.25" customHeight="1" x14ac:dyDescent="0.3">
      <c r="A52" s="145"/>
      <c r="B52" s="165"/>
      <c r="C52" s="48" t="s">
        <v>35</v>
      </c>
      <c r="D52" s="48" t="s">
        <v>566</v>
      </c>
      <c r="E52" s="80">
        <f t="shared" si="7"/>
        <v>10</v>
      </c>
      <c r="F52" s="13">
        <f t="shared" si="9"/>
        <v>1.6</v>
      </c>
      <c r="G52" s="147"/>
    </row>
    <row r="53" spans="1:7" ht="23.25" customHeight="1" x14ac:dyDescent="0.3">
      <c r="A53" s="145"/>
      <c r="B53" s="165"/>
      <c r="C53" s="48" t="s">
        <v>78</v>
      </c>
      <c r="D53" s="48" t="s">
        <v>561</v>
      </c>
      <c r="E53" s="80">
        <f t="shared" si="7"/>
        <v>10</v>
      </c>
      <c r="F53" s="13">
        <f t="shared" si="9"/>
        <v>0.8</v>
      </c>
      <c r="G53" s="147" t="s">
        <v>81</v>
      </c>
    </row>
    <row r="54" spans="1:7" ht="23.25" customHeight="1" x14ac:dyDescent="0.3">
      <c r="A54" s="145"/>
      <c r="B54" s="165" t="s">
        <v>552</v>
      </c>
      <c r="C54" s="48" t="s">
        <v>568</v>
      </c>
      <c r="D54" s="48" t="s">
        <v>569</v>
      </c>
      <c r="E54" s="80">
        <f t="shared" si="7"/>
        <v>10</v>
      </c>
      <c r="F54" s="13">
        <f t="shared" si="9"/>
        <v>287</v>
      </c>
      <c r="G54" s="147" t="s">
        <v>573</v>
      </c>
    </row>
    <row r="55" spans="1:7" ht="23.25" customHeight="1" x14ac:dyDescent="0.3">
      <c r="A55" s="145"/>
      <c r="B55" s="165"/>
      <c r="C55" s="48" t="s">
        <v>178</v>
      </c>
      <c r="D55" s="48" t="s">
        <v>564</v>
      </c>
      <c r="E55" s="80">
        <f t="shared" si="7"/>
        <v>10</v>
      </c>
      <c r="F55" s="13">
        <f t="shared" si="9"/>
        <v>24.6</v>
      </c>
      <c r="G55" s="147" t="s">
        <v>81</v>
      </c>
    </row>
    <row r="56" spans="1:7" ht="23.25" customHeight="1" x14ac:dyDescent="0.3">
      <c r="A56" s="145"/>
      <c r="B56" s="165"/>
      <c r="C56" s="48" t="s">
        <v>41</v>
      </c>
      <c r="D56" s="48" t="s">
        <v>570</v>
      </c>
      <c r="E56" s="80">
        <f t="shared" si="7"/>
        <v>10</v>
      </c>
      <c r="F56" s="13">
        <f t="shared" si="9"/>
        <v>12.3</v>
      </c>
      <c r="G56" s="147"/>
    </row>
    <row r="57" spans="1:7" ht="23.25" customHeight="1" x14ac:dyDescent="0.3">
      <c r="A57" s="145"/>
      <c r="B57" s="165"/>
      <c r="C57" s="48" t="s">
        <v>82</v>
      </c>
      <c r="D57" s="48" t="s">
        <v>559</v>
      </c>
      <c r="E57" s="80">
        <f t="shared" si="7"/>
        <v>10</v>
      </c>
      <c r="F57" s="13">
        <f t="shared" si="9"/>
        <v>4.0999999999999996</v>
      </c>
      <c r="G57" s="147" t="s">
        <v>81</v>
      </c>
    </row>
    <row r="58" spans="1:7" ht="23.25" customHeight="1" x14ac:dyDescent="0.3">
      <c r="A58" s="145"/>
      <c r="B58" s="165"/>
      <c r="C58" s="48" t="s">
        <v>80</v>
      </c>
      <c r="D58" s="48" t="s">
        <v>566</v>
      </c>
      <c r="E58" s="80">
        <f t="shared" si="7"/>
        <v>10</v>
      </c>
      <c r="F58" s="13">
        <f t="shared" si="9"/>
        <v>1.6</v>
      </c>
      <c r="G58" s="147" t="s">
        <v>81</v>
      </c>
    </row>
    <row r="59" spans="1:7" ht="23.25" customHeight="1" x14ac:dyDescent="0.3">
      <c r="A59" s="145"/>
      <c r="B59" s="165"/>
      <c r="C59" s="48" t="s">
        <v>35</v>
      </c>
      <c r="D59" s="48" t="s">
        <v>566</v>
      </c>
      <c r="E59" s="80">
        <f t="shared" si="7"/>
        <v>10</v>
      </c>
      <c r="F59" s="13">
        <f t="shared" si="9"/>
        <v>1.6</v>
      </c>
      <c r="G59" s="147" t="s">
        <v>81</v>
      </c>
    </row>
    <row r="60" spans="1:7" ht="23.25" customHeight="1" x14ac:dyDescent="0.3">
      <c r="A60" s="145"/>
      <c r="B60" s="165"/>
      <c r="C60" s="48" t="s">
        <v>86</v>
      </c>
      <c r="D60" s="48" t="s">
        <v>561</v>
      </c>
      <c r="E60" s="80">
        <f t="shared" si="7"/>
        <v>10</v>
      </c>
      <c r="F60" s="13">
        <f t="shared" si="8"/>
        <v>0.8</v>
      </c>
      <c r="G60" s="147" t="s">
        <v>81</v>
      </c>
    </row>
    <row r="61" spans="1:7" ht="23.25" customHeight="1" x14ac:dyDescent="0.3">
      <c r="A61" s="145"/>
      <c r="B61" s="40" t="s">
        <v>200</v>
      </c>
      <c r="C61" s="88" t="s">
        <v>70</v>
      </c>
      <c r="D61" s="83">
        <v>15</v>
      </c>
      <c r="E61" s="13">
        <f t="shared" si="7"/>
        <v>10</v>
      </c>
      <c r="F61" s="13">
        <f t="shared" si="8"/>
        <v>150</v>
      </c>
      <c r="G61" s="27" t="s">
        <v>56</v>
      </c>
    </row>
    <row r="62" spans="1:7" ht="23.25" customHeight="1" x14ac:dyDescent="0.3">
      <c r="A62" s="145" t="s">
        <v>22</v>
      </c>
      <c r="B62" s="58" t="s">
        <v>272</v>
      </c>
      <c r="C62" s="58" t="s">
        <v>687</v>
      </c>
      <c r="D62" s="8">
        <v>70</v>
      </c>
      <c r="E62" s="13">
        <f t="shared" ref="E62:E63" si="10">$E$31</f>
        <v>7</v>
      </c>
      <c r="F62" s="10">
        <f t="shared" ref="F62" si="11">D62*E62</f>
        <v>490</v>
      </c>
      <c r="G62" s="59" t="s">
        <v>203</v>
      </c>
    </row>
    <row r="63" spans="1:7" ht="23.25" customHeight="1" x14ac:dyDescent="0.3">
      <c r="A63" s="145"/>
      <c r="B63" s="58" t="s">
        <v>36</v>
      </c>
      <c r="C63" s="58" t="s">
        <v>46</v>
      </c>
      <c r="D63" s="8">
        <v>100</v>
      </c>
      <c r="E63" s="13">
        <f t="shared" si="10"/>
        <v>7</v>
      </c>
      <c r="F63" s="10">
        <f t="shared" ref="F63" si="12">D63*E63</f>
        <v>700</v>
      </c>
      <c r="G63" s="59"/>
    </row>
    <row r="64" spans="1:7" ht="51" customHeight="1" x14ac:dyDescent="0.3">
      <c r="A64" s="155" t="s">
        <v>240</v>
      </c>
      <c r="B64" s="156"/>
      <c r="C64" s="156"/>
      <c r="D64" s="156"/>
      <c r="E64" s="156"/>
      <c r="F64" s="156"/>
      <c r="G64" s="156"/>
    </row>
    <row r="65" spans="1:7" ht="40.5" customHeight="1" x14ac:dyDescent="0.3">
      <c r="A65" s="157">
        <f>A30+1</f>
        <v>44706</v>
      </c>
      <c r="B65" s="158"/>
      <c r="C65" s="6" t="s">
        <v>4</v>
      </c>
      <c r="D65" s="3" t="s">
        <v>10</v>
      </c>
      <c r="E65" s="4" t="s">
        <v>13</v>
      </c>
      <c r="F65" s="159" t="s">
        <v>7</v>
      </c>
      <c r="G65" s="38" t="s">
        <v>242</v>
      </c>
    </row>
    <row r="66" spans="1:7" ht="30" customHeight="1" x14ac:dyDescent="0.3">
      <c r="A66" s="158"/>
      <c r="B66" s="158"/>
      <c r="C66" s="6" t="s">
        <v>6</v>
      </c>
      <c r="D66" s="35">
        <v>10</v>
      </c>
      <c r="E66" s="35">
        <v>7</v>
      </c>
      <c r="F66" s="159"/>
      <c r="G66" s="160" t="s">
        <v>8</v>
      </c>
    </row>
    <row r="67" spans="1:7" ht="30" customHeight="1" x14ac:dyDescent="0.3">
      <c r="A67" s="158"/>
      <c r="B67" s="158"/>
      <c r="C67" s="6" t="s">
        <v>5</v>
      </c>
      <c r="D67" s="35">
        <v>0</v>
      </c>
      <c r="E67" s="5"/>
      <c r="F67" s="159"/>
      <c r="G67" s="160"/>
    </row>
    <row r="68" spans="1:7" ht="23.25" customHeight="1" x14ac:dyDescent="0.3">
      <c r="A68" s="33" t="s">
        <v>0</v>
      </c>
      <c r="B68" s="33" t="s">
        <v>1</v>
      </c>
      <c r="C68" s="33" t="s">
        <v>2</v>
      </c>
      <c r="D68" s="33" t="s">
        <v>15</v>
      </c>
      <c r="E68" s="33" t="s">
        <v>16</v>
      </c>
      <c r="F68" s="33" t="s">
        <v>17</v>
      </c>
      <c r="G68" s="33" t="s">
        <v>3</v>
      </c>
    </row>
    <row r="69" spans="1:7" ht="23.25" customHeight="1" x14ac:dyDescent="0.3">
      <c r="A69" s="145" t="s">
        <v>25</v>
      </c>
      <c r="B69" s="161" t="s">
        <v>574</v>
      </c>
      <c r="C69" s="11" t="s">
        <v>205</v>
      </c>
      <c r="D69" s="8">
        <v>20</v>
      </c>
      <c r="E69" s="13">
        <f>$E$66</f>
        <v>7</v>
      </c>
      <c r="F69" s="9">
        <f>D69*E69</f>
        <v>140</v>
      </c>
      <c r="G69" s="163" t="s">
        <v>594</v>
      </c>
    </row>
    <row r="70" spans="1:7" ht="23.25" customHeight="1" x14ac:dyDescent="0.3">
      <c r="A70" s="145"/>
      <c r="B70" s="162"/>
      <c r="C70" s="11" t="s">
        <v>578</v>
      </c>
      <c r="D70" s="8">
        <v>1</v>
      </c>
      <c r="E70" s="13">
        <f t="shared" ref="E70:E71" si="13">$E$66</f>
        <v>7</v>
      </c>
      <c r="F70" s="9">
        <f t="shared" ref="F70:F71" si="14">D70*E70</f>
        <v>7</v>
      </c>
      <c r="G70" s="164"/>
    </row>
    <row r="71" spans="1:7" ht="23.25" customHeight="1" x14ac:dyDescent="0.3">
      <c r="A71" s="145"/>
      <c r="B71" s="162"/>
      <c r="C71" s="102" t="s">
        <v>156</v>
      </c>
      <c r="D71" s="87">
        <v>1</v>
      </c>
      <c r="E71" s="13">
        <f t="shared" si="13"/>
        <v>7</v>
      </c>
      <c r="F71" s="9">
        <f t="shared" si="14"/>
        <v>7</v>
      </c>
      <c r="G71" s="164"/>
    </row>
    <row r="72" spans="1:7" ht="23.25" customHeight="1" x14ac:dyDescent="0.3">
      <c r="A72" s="145" t="s">
        <v>10</v>
      </c>
      <c r="B72" s="148" t="s">
        <v>575</v>
      </c>
      <c r="C72" s="48" t="s">
        <v>40</v>
      </c>
      <c r="D72" s="48" t="s">
        <v>480</v>
      </c>
      <c r="E72" s="80">
        <f>$D$66+$D$67</f>
        <v>10</v>
      </c>
      <c r="F72" s="13">
        <f>D72*$D$66+D72*2.1*$D$67</f>
        <v>288</v>
      </c>
      <c r="G72" s="147" t="s">
        <v>585</v>
      </c>
    </row>
    <row r="73" spans="1:7" ht="23.25" customHeight="1" x14ac:dyDescent="0.3">
      <c r="A73" s="145"/>
      <c r="B73" s="148"/>
      <c r="C73" s="48" t="s">
        <v>181</v>
      </c>
      <c r="D73" s="48" t="s">
        <v>480</v>
      </c>
      <c r="E73" s="80">
        <f t="shared" ref="E73:E95" si="15">$D$66+$D$67</f>
        <v>10</v>
      </c>
      <c r="F73" s="13">
        <f t="shared" ref="F73:F95" si="16">D73*$D$66+D73*2.1*$D$67</f>
        <v>288</v>
      </c>
      <c r="G73" s="147" t="s">
        <v>81</v>
      </c>
    </row>
    <row r="74" spans="1:7" ht="23.25" customHeight="1" x14ac:dyDescent="0.3">
      <c r="A74" s="145"/>
      <c r="B74" s="148"/>
      <c r="C74" s="48" t="s">
        <v>93</v>
      </c>
      <c r="D74" s="48" t="s">
        <v>483</v>
      </c>
      <c r="E74" s="80">
        <f t="shared" si="15"/>
        <v>10</v>
      </c>
      <c r="F74" s="13">
        <f t="shared" si="16"/>
        <v>36</v>
      </c>
      <c r="G74" s="147" t="s">
        <v>81</v>
      </c>
    </row>
    <row r="75" spans="1:7" ht="23.25" customHeight="1" x14ac:dyDescent="0.3">
      <c r="A75" s="145"/>
      <c r="B75" s="148"/>
      <c r="C75" s="48" t="s">
        <v>44</v>
      </c>
      <c r="D75" s="48" t="s">
        <v>483</v>
      </c>
      <c r="E75" s="80">
        <f t="shared" si="15"/>
        <v>10</v>
      </c>
      <c r="F75" s="13">
        <f t="shared" si="16"/>
        <v>36</v>
      </c>
      <c r="G75" s="147"/>
    </row>
    <row r="76" spans="1:7" ht="23.25" customHeight="1" x14ac:dyDescent="0.3">
      <c r="A76" s="145"/>
      <c r="B76" s="148"/>
      <c r="C76" s="48" t="s">
        <v>41</v>
      </c>
      <c r="D76" s="48" t="s">
        <v>483</v>
      </c>
      <c r="E76" s="80">
        <f t="shared" si="15"/>
        <v>10</v>
      </c>
      <c r="F76" s="13">
        <f t="shared" si="16"/>
        <v>36</v>
      </c>
      <c r="G76" s="147"/>
    </row>
    <row r="77" spans="1:7" ht="23.25" customHeight="1" x14ac:dyDescent="0.3">
      <c r="A77" s="145"/>
      <c r="B77" s="148"/>
      <c r="C77" s="48" t="s">
        <v>79</v>
      </c>
      <c r="D77" s="48" t="s">
        <v>484</v>
      </c>
      <c r="E77" s="80">
        <f t="shared" si="15"/>
        <v>10</v>
      </c>
      <c r="F77" s="13">
        <f t="shared" si="16"/>
        <v>21.6</v>
      </c>
      <c r="G77" s="147"/>
    </row>
    <row r="78" spans="1:7" ht="23.25" customHeight="1" x14ac:dyDescent="0.3">
      <c r="A78" s="145"/>
      <c r="B78" s="148"/>
      <c r="C78" s="48" t="s">
        <v>42</v>
      </c>
      <c r="D78" s="48" t="s">
        <v>485</v>
      </c>
      <c r="E78" s="80">
        <f t="shared" si="15"/>
        <v>10</v>
      </c>
      <c r="F78" s="13">
        <f t="shared" si="16"/>
        <v>18</v>
      </c>
      <c r="G78" s="147" t="s">
        <v>81</v>
      </c>
    </row>
    <row r="79" spans="1:7" ht="23.25" customHeight="1" x14ac:dyDescent="0.3">
      <c r="A79" s="145"/>
      <c r="B79" s="148"/>
      <c r="C79" s="48" t="s">
        <v>152</v>
      </c>
      <c r="D79" s="48" t="s">
        <v>579</v>
      </c>
      <c r="E79" s="80">
        <f t="shared" si="15"/>
        <v>10</v>
      </c>
      <c r="F79" s="13">
        <f t="shared" si="16"/>
        <v>14.399999999999999</v>
      </c>
      <c r="G79" s="147" t="s">
        <v>81</v>
      </c>
    </row>
    <row r="80" spans="1:7" ht="23.25" customHeight="1" x14ac:dyDescent="0.3">
      <c r="A80" s="145"/>
      <c r="B80" s="148"/>
      <c r="C80" s="48" t="s">
        <v>80</v>
      </c>
      <c r="D80" s="48" t="s">
        <v>486</v>
      </c>
      <c r="E80" s="80">
        <f t="shared" si="15"/>
        <v>10</v>
      </c>
      <c r="F80" s="13">
        <f t="shared" si="16"/>
        <v>7.1999999999999993</v>
      </c>
      <c r="G80" s="147" t="s">
        <v>81</v>
      </c>
    </row>
    <row r="81" spans="1:7" ht="23.25" customHeight="1" x14ac:dyDescent="0.3">
      <c r="A81" s="145"/>
      <c r="B81" s="148"/>
      <c r="C81" s="48" t="s">
        <v>35</v>
      </c>
      <c r="D81" s="48" t="s">
        <v>90</v>
      </c>
      <c r="E81" s="80">
        <f t="shared" si="15"/>
        <v>10</v>
      </c>
      <c r="F81" s="13">
        <f t="shared" si="16"/>
        <v>1.4000000000000001</v>
      </c>
      <c r="G81" s="147" t="s">
        <v>81</v>
      </c>
    </row>
    <row r="82" spans="1:7" ht="23.25" customHeight="1" x14ac:dyDescent="0.3">
      <c r="A82" s="145"/>
      <c r="B82" s="148"/>
      <c r="C82" s="48" t="s">
        <v>78</v>
      </c>
      <c r="D82" s="48" t="s">
        <v>91</v>
      </c>
      <c r="E82" s="80">
        <f t="shared" si="15"/>
        <v>10</v>
      </c>
      <c r="F82" s="13">
        <f t="shared" si="16"/>
        <v>0.70000000000000007</v>
      </c>
      <c r="G82" s="147" t="s">
        <v>81</v>
      </c>
    </row>
    <row r="83" spans="1:7" ht="23.25" customHeight="1" x14ac:dyDescent="0.3">
      <c r="A83" s="145"/>
      <c r="B83" s="148" t="s">
        <v>576</v>
      </c>
      <c r="C83" s="48" t="s">
        <v>580</v>
      </c>
      <c r="D83" s="48" t="s">
        <v>581</v>
      </c>
      <c r="E83" s="80">
        <f t="shared" si="15"/>
        <v>10</v>
      </c>
      <c r="F83" s="13">
        <f t="shared" si="16"/>
        <v>252</v>
      </c>
      <c r="G83" s="147" t="s">
        <v>586</v>
      </c>
    </row>
    <row r="84" spans="1:7" ht="23.25" customHeight="1" x14ac:dyDescent="0.3">
      <c r="A84" s="145"/>
      <c r="B84" s="148"/>
      <c r="C84" s="48" t="s">
        <v>104</v>
      </c>
      <c r="D84" s="48" t="s">
        <v>582</v>
      </c>
      <c r="E84" s="80">
        <f t="shared" si="15"/>
        <v>10</v>
      </c>
      <c r="F84" s="13">
        <f t="shared" si="16"/>
        <v>28.799999999999997</v>
      </c>
      <c r="G84" s="147"/>
    </row>
    <row r="85" spans="1:7" ht="23.25" customHeight="1" x14ac:dyDescent="0.3">
      <c r="A85" s="145"/>
      <c r="B85" s="148"/>
      <c r="C85" s="48" t="s">
        <v>41</v>
      </c>
      <c r="D85" s="48" t="s">
        <v>484</v>
      </c>
      <c r="E85" s="80">
        <f t="shared" si="15"/>
        <v>10</v>
      </c>
      <c r="F85" s="13">
        <f t="shared" si="16"/>
        <v>21.6</v>
      </c>
      <c r="G85" s="147"/>
    </row>
    <row r="86" spans="1:7" ht="23.25" customHeight="1" x14ac:dyDescent="0.3">
      <c r="A86" s="145"/>
      <c r="B86" s="148"/>
      <c r="C86" s="48" t="s">
        <v>83</v>
      </c>
      <c r="D86" s="48" t="s">
        <v>579</v>
      </c>
      <c r="E86" s="80">
        <f t="shared" si="15"/>
        <v>10</v>
      </c>
      <c r="F86" s="13">
        <f t="shared" si="16"/>
        <v>14.399999999999999</v>
      </c>
      <c r="G86" s="147"/>
    </row>
    <row r="87" spans="1:7" ht="23.25" customHeight="1" x14ac:dyDescent="0.3">
      <c r="A87" s="145"/>
      <c r="B87" s="148"/>
      <c r="C87" s="48" t="s">
        <v>80</v>
      </c>
      <c r="D87" s="48" t="s">
        <v>391</v>
      </c>
      <c r="E87" s="80">
        <f t="shared" si="15"/>
        <v>10</v>
      </c>
      <c r="F87" s="13">
        <f t="shared" si="16"/>
        <v>3.5999999999999996</v>
      </c>
      <c r="G87" s="147"/>
    </row>
    <row r="88" spans="1:7" ht="23.45" customHeight="1" x14ac:dyDescent="0.3">
      <c r="A88" s="145"/>
      <c r="B88" s="165" t="s">
        <v>577</v>
      </c>
      <c r="C88" s="48" t="s">
        <v>98</v>
      </c>
      <c r="D88" s="48" t="s">
        <v>481</v>
      </c>
      <c r="E88" s="80">
        <f t="shared" si="15"/>
        <v>10</v>
      </c>
      <c r="F88" s="13">
        <f t="shared" si="16"/>
        <v>216</v>
      </c>
      <c r="G88" s="147" t="s">
        <v>587</v>
      </c>
    </row>
    <row r="89" spans="1:7" ht="23.45" customHeight="1" x14ac:dyDescent="0.3">
      <c r="A89" s="145"/>
      <c r="B89" s="165"/>
      <c r="C89" s="48" t="s">
        <v>121</v>
      </c>
      <c r="D89" s="48" t="s">
        <v>583</v>
      </c>
      <c r="E89" s="80">
        <f t="shared" si="15"/>
        <v>10</v>
      </c>
      <c r="F89" s="13">
        <f t="shared" si="16"/>
        <v>57.599999999999994</v>
      </c>
      <c r="G89" s="147"/>
    </row>
    <row r="90" spans="1:7" ht="23.45" customHeight="1" x14ac:dyDescent="0.3">
      <c r="A90" s="145"/>
      <c r="B90" s="165"/>
      <c r="C90" s="48" t="s">
        <v>152</v>
      </c>
      <c r="D90" s="48" t="s">
        <v>584</v>
      </c>
      <c r="E90" s="80">
        <f t="shared" si="15"/>
        <v>10</v>
      </c>
      <c r="F90" s="13">
        <f t="shared" si="16"/>
        <v>43.2</v>
      </c>
      <c r="G90" s="147"/>
    </row>
    <row r="91" spans="1:7" ht="23.45" customHeight="1" x14ac:dyDescent="0.3">
      <c r="A91" s="145"/>
      <c r="B91" s="165"/>
      <c r="C91" s="48" t="s">
        <v>288</v>
      </c>
      <c r="D91" s="48" t="s">
        <v>484</v>
      </c>
      <c r="E91" s="80">
        <f t="shared" si="15"/>
        <v>10</v>
      </c>
      <c r="F91" s="13">
        <f t="shared" si="16"/>
        <v>21.6</v>
      </c>
      <c r="G91" s="147"/>
    </row>
    <row r="92" spans="1:7" ht="23.45" customHeight="1" x14ac:dyDescent="0.3">
      <c r="A92" s="145"/>
      <c r="B92" s="165"/>
      <c r="C92" s="48" t="s">
        <v>124</v>
      </c>
      <c r="D92" s="48" t="s">
        <v>484</v>
      </c>
      <c r="E92" s="80">
        <f t="shared" si="15"/>
        <v>10</v>
      </c>
      <c r="F92" s="13">
        <f t="shared" ref="F92:F94" si="17">D92*$D$66+D92*2.1*$D$67</f>
        <v>21.6</v>
      </c>
      <c r="G92" s="147" t="s">
        <v>81</v>
      </c>
    </row>
    <row r="93" spans="1:7" ht="23.45" customHeight="1" x14ac:dyDescent="0.3">
      <c r="A93" s="145"/>
      <c r="B93" s="165"/>
      <c r="C93" s="48" t="s">
        <v>42</v>
      </c>
      <c r="D93" s="48" t="s">
        <v>484</v>
      </c>
      <c r="E93" s="80">
        <f t="shared" si="15"/>
        <v>10</v>
      </c>
      <c r="F93" s="13">
        <f t="shared" si="17"/>
        <v>21.6</v>
      </c>
      <c r="G93" s="147" t="s">
        <v>81</v>
      </c>
    </row>
    <row r="94" spans="1:7" ht="23.45" customHeight="1" x14ac:dyDescent="0.3">
      <c r="A94" s="145"/>
      <c r="B94" s="165"/>
      <c r="C94" s="48" t="s">
        <v>86</v>
      </c>
      <c r="D94" s="48" t="s">
        <v>90</v>
      </c>
      <c r="E94" s="80">
        <f t="shared" si="15"/>
        <v>10</v>
      </c>
      <c r="F94" s="13">
        <f t="shared" si="17"/>
        <v>1.4000000000000001</v>
      </c>
      <c r="G94" s="147" t="s">
        <v>81</v>
      </c>
    </row>
    <row r="95" spans="1:7" ht="23.25" customHeight="1" x14ac:dyDescent="0.3">
      <c r="A95" s="145"/>
      <c r="B95" s="40" t="s">
        <v>206</v>
      </c>
      <c r="C95" s="88" t="s">
        <v>52</v>
      </c>
      <c r="D95" s="89">
        <v>15</v>
      </c>
      <c r="E95" s="13">
        <f t="shared" si="15"/>
        <v>10</v>
      </c>
      <c r="F95" s="13">
        <f t="shared" si="16"/>
        <v>150</v>
      </c>
      <c r="G95" s="27" t="s">
        <v>56</v>
      </c>
    </row>
    <row r="96" spans="1:7" ht="23.25" customHeight="1" x14ac:dyDescent="0.3">
      <c r="A96" s="145" t="s">
        <v>22</v>
      </c>
      <c r="B96" s="43" t="s">
        <v>189</v>
      </c>
      <c r="C96" s="11" t="s">
        <v>64</v>
      </c>
      <c r="D96" s="8">
        <v>28</v>
      </c>
      <c r="E96" s="13">
        <f>$E$66</f>
        <v>7</v>
      </c>
      <c r="F96" s="10">
        <f t="shared" ref="F96:F97" si="18">D96*E96</f>
        <v>196</v>
      </c>
      <c r="G96" s="51" t="s">
        <v>203</v>
      </c>
    </row>
    <row r="97" spans="1:7" ht="23.25" customHeight="1" x14ac:dyDescent="0.3">
      <c r="A97" s="145"/>
      <c r="B97" s="43" t="s">
        <v>24</v>
      </c>
      <c r="C97" s="43" t="s">
        <v>24</v>
      </c>
      <c r="D97" s="8">
        <v>200</v>
      </c>
      <c r="E97" s="13">
        <f t="shared" ref="E97" si="19">$E$66</f>
        <v>7</v>
      </c>
      <c r="F97" s="10">
        <f t="shared" si="18"/>
        <v>1400</v>
      </c>
      <c r="G97" s="51"/>
    </row>
    <row r="98" spans="1:7" ht="51" customHeight="1" x14ac:dyDescent="0.3">
      <c r="A98" s="155" t="s">
        <v>240</v>
      </c>
      <c r="B98" s="156"/>
      <c r="C98" s="156"/>
      <c r="D98" s="156"/>
      <c r="E98" s="156"/>
      <c r="F98" s="156"/>
      <c r="G98" s="156"/>
    </row>
    <row r="99" spans="1:7" ht="40.5" customHeight="1" x14ac:dyDescent="0.3">
      <c r="A99" s="157">
        <f>A65+1</f>
        <v>44707</v>
      </c>
      <c r="B99" s="158"/>
      <c r="C99" s="6" t="s">
        <v>4</v>
      </c>
      <c r="D99" s="3" t="s">
        <v>10</v>
      </c>
      <c r="E99" s="4" t="s">
        <v>13</v>
      </c>
      <c r="F99" s="159" t="s">
        <v>7</v>
      </c>
      <c r="G99" s="38" t="s">
        <v>242</v>
      </c>
    </row>
    <row r="100" spans="1:7" ht="30" customHeight="1" x14ac:dyDescent="0.3">
      <c r="A100" s="158"/>
      <c r="B100" s="158"/>
      <c r="C100" s="6" t="s">
        <v>6</v>
      </c>
      <c r="D100" s="35">
        <v>10</v>
      </c>
      <c r="E100" s="35">
        <v>7</v>
      </c>
      <c r="F100" s="159"/>
      <c r="G100" s="160" t="s">
        <v>8</v>
      </c>
    </row>
    <row r="101" spans="1:7" ht="30" customHeight="1" x14ac:dyDescent="0.3">
      <c r="A101" s="158"/>
      <c r="B101" s="158"/>
      <c r="C101" s="6" t="s">
        <v>5</v>
      </c>
      <c r="D101" s="35">
        <v>0</v>
      </c>
      <c r="E101" s="5"/>
      <c r="F101" s="159"/>
      <c r="G101" s="160"/>
    </row>
    <row r="102" spans="1:7" ht="23.25" customHeight="1" x14ac:dyDescent="0.3">
      <c r="A102" s="33" t="s">
        <v>0</v>
      </c>
      <c r="B102" s="33" t="s">
        <v>1</v>
      </c>
      <c r="C102" s="33" t="s">
        <v>2</v>
      </c>
      <c r="D102" s="33" t="s">
        <v>15</v>
      </c>
      <c r="E102" s="33" t="s">
        <v>16</v>
      </c>
      <c r="F102" s="33" t="s">
        <v>17</v>
      </c>
      <c r="G102" s="33" t="s">
        <v>3</v>
      </c>
    </row>
    <row r="103" spans="1:7" ht="23.45" customHeight="1" x14ac:dyDescent="0.3">
      <c r="A103" s="145" t="s">
        <v>25</v>
      </c>
      <c r="B103" s="161" t="s">
        <v>588</v>
      </c>
      <c r="C103" s="39" t="s">
        <v>157</v>
      </c>
      <c r="D103" s="8">
        <v>20</v>
      </c>
      <c r="E103" s="13">
        <f>$E$100</f>
        <v>7</v>
      </c>
      <c r="F103" s="9">
        <f>D103*E103</f>
        <v>140</v>
      </c>
      <c r="G103" s="163" t="s">
        <v>595</v>
      </c>
    </row>
    <row r="104" spans="1:7" ht="23.45" customHeight="1" x14ac:dyDescent="0.3">
      <c r="A104" s="145"/>
      <c r="B104" s="162"/>
      <c r="C104" s="58" t="s">
        <v>155</v>
      </c>
      <c r="D104" s="8">
        <v>20</v>
      </c>
      <c r="E104" s="13">
        <f t="shared" ref="E104:E105" si="20">$E$100</f>
        <v>7</v>
      </c>
      <c r="F104" s="9">
        <f t="shared" ref="F104:F105" si="21">D104*E104</f>
        <v>140</v>
      </c>
      <c r="G104" s="164"/>
    </row>
    <row r="105" spans="1:7" ht="23.45" customHeight="1" x14ac:dyDescent="0.3">
      <c r="A105" s="145"/>
      <c r="B105" s="162"/>
      <c r="C105" s="58" t="s">
        <v>593</v>
      </c>
      <c r="D105" s="8">
        <v>5</v>
      </c>
      <c r="E105" s="13">
        <f t="shared" si="20"/>
        <v>7</v>
      </c>
      <c r="F105" s="9">
        <f t="shared" si="21"/>
        <v>35</v>
      </c>
      <c r="G105" s="164"/>
    </row>
    <row r="106" spans="1:7" ht="23.25" customHeight="1" x14ac:dyDescent="0.3">
      <c r="A106" s="145" t="s">
        <v>10</v>
      </c>
      <c r="B106" s="180" t="s">
        <v>37</v>
      </c>
      <c r="C106" s="28" t="s">
        <v>40</v>
      </c>
      <c r="D106" s="28">
        <v>32.5</v>
      </c>
      <c r="E106" s="13">
        <f>$D$100+$D$101</f>
        <v>10</v>
      </c>
      <c r="F106" s="13">
        <f>D106*$D$100+D106*2.1*$D$101</f>
        <v>325</v>
      </c>
      <c r="G106" s="166" t="s">
        <v>47</v>
      </c>
    </row>
    <row r="107" spans="1:7" ht="23.25" customHeight="1" x14ac:dyDescent="0.3">
      <c r="A107" s="145"/>
      <c r="B107" s="180"/>
      <c r="C107" s="101" t="s">
        <v>43</v>
      </c>
      <c r="D107" s="101">
        <v>1.6</v>
      </c>
      <c r="E107" s="13">
        <f t="shared" ref="E107:E130" si="22">$D$100+$D$101</f>
        <v>10</v>
      </c>
      <c r="F107" s="13">
        <f t="shared" ref="F107:F130" si="23">D107*$D$100+D107*2.1*$D$101</f>
        <v>16</v>
      </c>
      <c r="G107" s="166"/>
    </row>
    <row r="108" spans="1:7" ht="23.25" customHeight="1" x14ac:dyDescent="0.3">
      <c r="A108" s="145"/>
      <c r="B108" s="148" t="s">
        <v>589</v>
      </c>
      <c r="C108" s="48" t="s">
        <v>212</v>
      </c>
      <c r="D108" s="48" t="s">
        <v>147</v>
      </c>
      <c r="E108" s="80">
        <f t="shared" si="22"/>
        <v>10</v>
      </c>
      <c r="F108" s="13">
        <f t="shared" si="23"/>
        <v>245</v>
      </c>
      <c r="G108" s="147" t="s">
        <v>596</v>
      </c>
    </row>
    <row r="109" spans="1:7" ht="23.25" customHeight="1" x14ac:dyDescent="0.3">
      <c r="A109" s="145"/>
      <c r="B109" s="148"/>
      <c r="C109" s="48" t="s">
        <v>41</v>
      </c>
      <c r="D109" s="48" t="s">
        <v>125</v>
      </c>
      <c r="E109" s="80">
        <f t="shared" si="22"/>
        <v>10</v>
      </c>
      <c r="F109" s="13">
        <f t="shared" si="23"/>
        <v>21</v>
      </c>
      <c r="G109" s="147" t="s">
        <v>81</v>
      </c>
    </row>
    <row r="110" spans="1:7" ht="23.25" customHeight="1" x14ac:dyDescent="0.3">
      <c r="A110" s="145"/>
      <c r="B110" s="148"/>
      <c r="C110" s="48" t="s">
        <v>83</v>
      </c>
      <c r="D110" s="48" t="s">
        <v>134</v>
      </c>
      <c r="E110" s="80">
        <f t="shared" si="22"/>
        <v>10</v>
      </c>
      <c r="F110" s="13">
        <f t="shared" ref="F110:F111" si="24">D110*$D$100+D110*2.1*$D$101</f>
        <v>14</v>
      </c>
      <c r="G110" s="147" t="s">
        <v>81</v>
      </c>
    </row>
    <row r="111" spans="1:7" ht="23.25" customHeight="1" x14ac:dyDescent="0.3">
      <c r="A111" s="145"/>
      <c r="B111" s="148"/>
      <c r="C111" s="48" t="s">
        <v>80</v>
      </c>
      <c r="D111" s="48" t="s">
        <v>127</v>
      </c>
      <c r="E111" s="80">
        <f t="shared" si="22"/>
        <v>10</v>
      </c>
      <c r="F111" s="13">
        <f t="shared" si="24"/>
        <v>3.5</v>
      </c>
      <c r="G111" s="147" t="s">
        <v>81</v>
      </c>
    </row>
    <row r="112" spans="1:7" ht="23.25" customHeight="1" x14ac:dyDescent="0.3">
      <c r="A112" s="145"/>
      <c r="B112" s="148"/>
      <c r="C112" s="48" t="s">
        <v>86</v>
      </c>
      <c r="D112" s="48" t="s">
        <v>127</v>
      </c>
      <c r="E112" s="80">
        <f t="shared" si="22"/>
        <v>10</v>
      </c>
      <c r="F112" s="13">
        <f t="shared" si="23"/>
        <v>3.5</v>
      </c>
      <c r="G112" s="147" t="s">
        <v>81</v>
      </c>
    </row>
    <row r="113" spans="1:7" ht="23.25" customHeight="1" x14ac:dyDescent="0.3">
      <c r="A113" s="145"/>
      <c r="B113" s="176" t="s">
        <v>590</v>
      </c>
      <c r="C113" s="48" t="s">
        <v>117</v>
      </c>
      <c r="D113" s="48" t="s">
        <v>129</v>
      </c>
      <c r="E113" s="80">
        <f t="shared" si="22"/>
        <v>10</v>
      </c>
      <c r="F113" s="13">
        <f t="shared" si="23"/>
        <v>210</v>
      </c>
      <c r="G113" s="181" t="s">
        <v>597</v>
      </c>
    </row>
    <row r="114" spans="1:7" ht="23.25" customHeight="1" x14ac:dyDescent="0.3">
      <c r="A114" s="145"/>
      <c r="B114" s="177"/>
      <c r="C114" s="48" t="s">
        <v>123</v>
      </c>
      <c r="D114" s="48" t="s">
        <v>183</v>
      </c>
      <c r="E114" s="80">
        <f t="shared" si="22"/>
        <v>10</v>
      </c>
      <c r="F114" s="13">
        <f t="shared" si="23"/>
        <v>52.5</v>
      </c>
      <c r="G114" s="182"/>
    </row>
    <row r="115" spans="1:7" ht="23.25" customHeight="1" x14ac:dyDescent="0.3">
      <c r="A115" s="145"/>
      <c r="B115" s="177"/>
      <c r="C115" s="48" t="s">
        <v>224</v>
      </c>
      <c r="D115" s="48" t="s">
        <v>183</v>
      </c>
      <c r="E115" s="80">
        <f t="shared" si="22"/>
        <v>10</v>
      </c>
      <c r="F115" s="13">
        <f t="shared" si="23"/>
        <v>52.5</v>
      </c>
      <c r="G115" s="182"/>
    </row>
    <row r="116" spans="1:7" ht="23.25" customHeight="1" x14ac:dyDescent="0.3">
      <c r="A116" s="145"/>
      <c r="B116" s="177"/>
      <c r="C116" s="48" t="s">
        <v>41</v>
      </c>
      <c r="D116" s="48" t="s">
        <v>131</v>
      </c>
      <c r="E116" s="80">
        <f t="shared" si="22"/>
        <v>10</v>
      </c>
      <c r="F116" s="13">
        <f t="shared" si="23"/>
        <v>35</v>
      </c>
      <c r="G116" s="182"/>
    </row>
    <row r="117" spans="1:7" ht="23.25" customHeight="1" x14ac:dyDescent="0.3">
      <c r="A117" s="145"/>
      <c r="B117" s="177"/>
      <c r="C117" s="48" t="s">
        <v>79</v>
      </c>
      <c r="D117" s="48" t="s">
        <v>125</v>
      </c>
      <c r="E117" s="80">
        <f t="shared" si="22"/>
        <v>10</v>
      </c>
      <c r="F117" s="13">
        <f t="shared" si="23"/>
        <v>21</v>
      </c>
      <c r="G117" s="182"/>
    </row>
    <row r="118" spans="1:7" ht="23.25" customHeight="1" x14ac:dyDescent="0.3">
      <c r="A118" s="145"/>
      <c r="B118" s="177"/>
      <c r="C118" s="48" t="s">
        <v>42</v>
      </c>
      <c r="D118" s="48" t="s">
        <v>154</v>
      </c>
      <c r="E118" s="80">
        <f t="shared" si="22"/>
        <v>10</v>
      </c>
      <c r="F118" s="13">
        <f t="shared" si="23"/>
        <v>17.5</v>
      </c>
      <c r="G118" s="182"/>
    </row>
    <row r="119" spans="1:7" ht="23.25" customHeight="1" x14ac:dyDescent="0.3">
      <c r="A119" s="145"/>
      <c r="B119" s="177"/>
      <c r="C119" s="48" t="s">
        <v>80</v>
      </c>
      <c r="D119" s="48" t="s">
        <v>135</v>
      </c>
      <c r="E119" s="80">
        <f t="shared" si="22"/>
        <v>10</v>
      </c>
      <c r="F119" s="13">
        <f t="shared" si="23"/>
        <v>7</v>
      </c>
      <c r="G119" s="182"/>
    </row>
    <row r="120" spans="1:7" ht="23.25" customHeight="1" x14ac:dyDescent="0.3">
      <c r="A120" s="145"/>
      <c r="B120" s="177"/>
      <c r="C120" s="48" t="s">
        <v>35</v>
      </c>
      <c r="D120" s="48" t="s">
        <v>90</v>
      </c>
      <c r="E120" s="80">
        <f t="shared" si="22"/>
        <v>10</v>
      </c>
      <c r="F120" s="13">
        <f t="shared" si="23"/>
        <v>1.4000000000000001</v>
      </c>
      <c r="G120" s="182"/>
    </row>
    <row r="121" spans="1:7" ht="23.25" customHeight="1" x14ac:dyDescent="0.3">
      <c r="A121" s="145"/>
      <c r="B121" s="177"/>
      <c r="C121" s="48" t="s">
        <v>78</v>
      </c>
      <c r="D121" s="48" t="s">
        <v>91</v>
      </c>
      <c r="E121" s="80">
        <f t="shared" si="22"/>
        <v>10</v>
      </c>
      <c r="F121" s="13">
        <f t="shared" si="23"/>
        <v>0.70000000000000007</v>
      </c>
      <c r="G121" s="182"/>
    </row>
    <row r="122" spans="1:7" ht="23.25" customHeight="1" x14ac:dyDescent="0.3">
      <c r="A122" s="145"/>
      <c r="B122" s="165" t="s">
        <v>591</v>
      </c>
      <c r="C122" s="48" t="s">
        <v>355</v>
      </c>
      <c r="D122" s="48" t="s">
        <v>168</v>
      </c>
      <c r="E122" s="80">
        <f t="shared" si="22"/>
        <v>10</v>
      </c>
      <c r="F122" s="57">
        <f t="shared" si="23"/>
        <v>420</v>
      </c>
      <c r="G122" s="183" t="s">
        <v>598</v>
      </c>
    </row>
    <row r="123" spans="1:7" ht="23.25" customHeight="1" x14ac:dyDescent="0.3">
      <c r="A123" s="145"/>
      <c r="B123" s="165"/>
      <c r="C123" s="48" t="s">
        <v>102</v>
      </c>
      <c r="D123" s="48" t="s">
        <v>125</v>
      </c>
      <c r="E123" s="80">
        <f t="shared" si="22"/>
        <v>10</v>
      </c>
      <c r="F123" s="57">
        <f t="shared" si="23"/>
        <v>21</v>
      </c>
      <c r="G123" s="183"/>
    </row>
    <row r="124" spans="1:7" ht="23.25" customHeight="1" x14ac:dyDescent="0.3">
      <c r="A124" s="145"/>
      <c r="B124" s="165"/>
      <c r="C124" s="48" t="s">
        <v>79</v>
      </c>
      <c r="D124" s="48" t="s">
        <v>135</v>
      </c>
      <c r="E124" s="80">
        <f t="shared" si="22"/>
        <v>10</v>
      </c>
      <c r="F124" s="57">
        <f t="shared" si="23"/>
        <v>7</v>
      </c>
      <c r="G124" s="183"/>
    </row>
    <row r="125" spans="1:7" ht="23.25" customHeight="1" x14ac:dyDescent="0.3">
      <c r="A125" s="145"/>
      <c r="B125" s="165"/>
      <c r="C125" s="48" t="s">
        <v>231</v>
      </c>
      <c r="D125" s="48" t="s">
        <v>135</v>
      </c>
      <c r="E125" s="80">
        <f t="shared" si="22"/>
        <v>10</v>
      </c>
      <c r="F125" s="57">
        <f t="shared" si="23"/>
        <v>7</v>
      </c>
      <c r="G125" s="183"/>
    </row>
    <row r="126" spans="1:7" ht="23.25" customHeight="1" x14ac:dyDescent="0.3">
      <c r="A126" s="145"/>
      <c r="B126" s="165"/>
      <c r="C126" s="48" t="s">
        <v>105</v>
      </c>
      <c r="D126" s="48" t="s">
        <v>90</v>
      </c>
      <c r="E126" s="80">
        <f t="shared" si="22"/>
        <v>10</v>
      </c>
      <c r="F126" s="57">
        <f t="shared" si="23"/>
        <v>1.4000000000000001</v>
      </c>
      <c r="G126" s="183" t="s">
        <v>81</v>
      </c>
    </row>
    <row r="127" spans="1:7" ht="23.25" customHeight="1" x14ac:dyDescent="0.3">
      <c r="A127" s="145"/>
      <c r="B127" s="165"/>
      <c r="C127" s="48" t="s">
        <v>141</v>
      </c>
      <c r="D127" s="48" t="s">
        <v>90</v>
      </c>
      <c r="E127" s="103">
        <f t="shared" si="22"/>
        <v>10</v>
      </c>
      <c r="F127" s="57">
        <f t="shared" ref="F127:F128" si="25">D127*$D$100+D127*2.1*$D$101</f>
        <v>1.4000000000000001</v>
      </c>
      <c r="G127" s="183" t="s">
        <v>81</v>
      </c>
    </row>
    <row r="128" spans="1:7" ht="23.25" customHeight="1" x14ac:dyDescent="0.3">
      <c r="A128" s="145"/>
      <c r="B128" s="165"/>
      <c r="C128" s="48" t="s">
        <v>137</v>
      </c>
      <c r="D128" s="48" t="s">
        <v>91</v>
      </c>
      <c r="E128" s="103">
        <f t="shared" si="22"/>
        <v>10</v>
      </c>
      <c r="F128" s="57">
        <f t="shared" si="25"/>
        <v>0.70000000000000007</v>
      </c>
      <c r="G128" s="183" t="s">
        <v>81</v>
      </c>
    </row>
    <row r="129" spans="1:7" ht="23.25" customHeight="1" x14ac:dyDescent="0.3">
      <c r="A129" s="145"/>
      <c r="B129" s="165"/>
      <c r="C129" s="48" t="s">
        <v>35</v>
      </c>
      <c r="D129" s="48" t="s">
        <v>91</v>
      </c>
      <c r="E129" s="103">
        <f t="shared" si="22"/>
        <v>10</v>
      </c>
      <c r="F129" s="57">
        <f t="shared" si="23"/>
        <v>0.70000000000000007</v>
      </c>
      <c r="G129" s="183" t="s">
        <v>81</v>
      </c>
    </row>
    <row r="130" spans="1:7" ht="23.25" customHeight="1" x14ac:dyDescent="0.3">
      <c r="A130" s="145"/>
      <c r="B130" s="40" t="s">
        <v>198</v>
      </c>
      <c r="C130" s="53" t="s">
        <v>45</v>
      </c>
      <c r="D130" s="56">
        <v>15</v>
      </c>
      <c r="E130" s="14">
        <f t="shared" si="22"/>
        <v>10</v>
      </c>
      <c r="F130" s="14">
        <f t="shared" si="23"/>
        <v>150</v>
      </c>
      <c r="G130" s="31" t="s">
        <v>56</v>
      </c>
    </row>
    <row r="131" spans="1:7" ht="23.25" customHeight="1" x14ac:dyDescent="0.3">
      <c r="A131" s="145" t="s">
        <v>22</v>
      </c>
      <c r="B131" s="58" t="s">
        <v>592</v>
      </c>
      <c r="C131" s="58" t="s">
        <v>689</v>
      </c>
      <c r="D131" s="8">
        <v>70</v>
      </c>
      <c r="E131" s="13">
        <f>$E$100</f>
        <v>7</v>
      </c>
      <c r="F131" s="10">
        <f t="shared" ref="F131:F132" si="26">D131*E131</f>
        <v>490</v>
      </c>
      <c r="G131" s="59" t="s">
        <v>209</v>
      </c>
    </row>
    <row r="132" spans="1:7" ht="23.25" customHeight="1" x14ac:dyDescent="0.3">
      <c r="A132" s="145"/>
      <c r="B132" s="58" t="s">
        <v>30</v>
      </c>
      <c r="C132" s="58" t="s">
        <v>39</v>
      </c>
      <c r="D132" s="8">
        <v>100</v>
      </c>
      <c r="E132" s="13">
        <f t="shared" ref="E132" si="27">$E$100</f>
        <v>7</v>
      </c>
      <c r="F132" s="10">
        <f t="shared" si="26"/>
        <v>700</v>
      </c>
      <c r="G132" s="59"/>
    </row>
    <row r="133" spans="1:7" ht="51" customHeight="1" x14ac:dyDescent="0.3">
      <c r="A133" s="155" t="s">
        <v>240</v>
      </c>
      <c r="B133" s="156"/>
      <c r="C133" s="156"/>
      <c r="D133" s="156"/>
      <c r="E133" s="156"/>
      <c r="F133" s="156"/>
      <c r="G133" s="156"/>
    </row>
    <row r="134" spans="1:7" ht="40.5" customHeight="1" x14ac:dyDescent="0.3">
      <c r="A134" s="157">
        <f>A99+1</f>
        <v>44708</v>
      </c>
      <c r="B134" s="158"/>
      <c r="C134" s="6" t="s">
        <v>4</v>
      </c>
      <c r="D134" s="3" t="s">
        <v>10</v>
      </c>
      <c r="E134" s="4" t="s">
        <v>13</v>
      </c>
      <c r="F134" s="159" t="s">
        <v>7</v>
      </c>
      <c r="G134" s="38" t="s">
        <v>242</v>
      </c>
    </row>
    <row r="135" spans="1:7" ht="30" customHeight="1" x14ac:dyDescent="0.3">
      <c r="A135" s="158"/>
      <c r="B135" s="158"/>
      <c r="C135" s="6" t="s">
        <v>6</v>
      </c>
      <c r="D135" s="35">
        <v>10</v>
      </c>
      <c r="E135" s="35">
        <v>7</v>
      </c>
      <c r="F135" s="159"/>
      <c r="G135" s="160" t="s">
        <v>8</v>
      </c>
    </row>
    <row r="136" spans="1:7" ht="30" customHeight="1" x14ac:dyDescent="0.3">
      <c r="A136" s="158"/>
      <c r="B136" s="158"/>
      <c r="C136" s="6" t="s">
        <v>5</v>
      </c>
      <c r="D136" s="35">
        <v>0</v>
      </c>
      <c r="E136" s="5"/>
      <c r="F136" s="159"/>
      <c r="G136" s="160"/>
    </row>
    <row r="137" spans="1:7" ht="23.25" customHeight="1" x14ac:dyDescent="0.3">
      <c r="A137" s="33" t="s">
        <v>0</v>
      </c>
      <c r="B137" s="33" t="s">
        <v>1</v>
      </c>
      <c r="C137" s="33" t="s">
        <v>2</v>
      </c>
      <c r="D137" s="33" t="s">
        <v>15</v>
      </c>
      <c r="E137" s="33" t="s">
        <v>16</v>
      </c>
      <c r="F137" s="33" t="s">
        <v>17</v>
      </c>
      <c r="G137" s="33" t="s">
        <v>3</v>
      </c>
    </row>
    <row r="138" spans="1:7" ht="23.45" customHeight="1" x14ac:dyDescent="0.3">
      <c r="A138" s="145" t="s">
        <v>25</v>
      </c>
      <c r="B138" s="161" t="s">
        <v>599</v>
      </c>
      <c r="C138" s="39" t="s">
        <v>34</v>
      </c>
      <c r="D138" s="8">
        <v>22.5</v>
      </c>
      <c r="E138" s="13">
        <f>$E$135</f>
        <v>7</v>
      </c>
      <c r="F138" s="9">
        <f>D138*E138</f>
        <v>157.5</v>
      </c>
      <c r="G138" s="163" t="s">
        <v>605</v>
      </c>
    </row>
    <row r="139" spans="1:7" ht="23.45" customHeight="1" x14ac:dyDescent="0.3">
      <c r="A139" s="145"/>
      <c r="B139" s="162"/>
      <c r="C139" s="43" t="s">
        <v>155</v>
      </c>
      <c r="D139" s="8">
        <v>22.5</v>
      </c>
      <c r="E139" s="13">
        <f>$E$135</f>
        <v>7</v>
      </c>
      <c r="F139" s="9">
        <f>D139*E139</f>
        <v>157.5</v>
      </c>
      <c r="G139" s="164"/>
    </row>
    <row r="140" spans="1:7" ht="23.45" customHeight="1" x14ac:dyDescent="0.3">
      <c r="A140" s="145"/>
      <c r="B140" s="167"/>
      <c r="C140" s="39" t="s">
        <v>604</v>
      </c>
      <c r="D140" s="8">
        <v>15</v>
      </c>
      <c r="E140" s="13">
        <f>$E$135</f>
        <v>7</v>
      </c>
      <c r="F140" s="9">
        <f>D140*E140</f>
        <v>105</v>
      </c>
      <c r="G140" s="168"/>
    </row>
    <row r="141" spans="1:7" ht="23.45" customHeight="1" x14ac:dyDescent="0.3">
      <c r="A141" s="145" t="s">
        <v>10</v>
      </c>
      <c r="B141" s="37" t="s">
        <v>28</v>
      </c>
      <c r="C141" s="79" t="s">
        <v>34</v>
      </c>
      <c r="D141" s="55">
        <v>35.799999999999997</v>
      </c>
      <c r="E141" s="13">
        <f>$D$135+$D$136</f>
        <v>10</v>
      </c>
      <c r="F141" s="13">
        <f>D141*$D$135+D141*2.1*$D$136</f>
        <v>358</v>
      </c>
      <c r="G141" s="34" t="s">
        <v>214</v>
      </c>
    </row>
    <row r="142" spans="1:7" ht="23.25" customHeight="1" x14ac:dyDescent="0.3">
      <c r="A142" s="145"/>
      <c r="B142" s="148" t="s">
        <v>600</v>
      </c>
      <c r="C142" s="48" t="s">
        <v>208</v>
      </c>
      <c r="D142" s="48" t="s">
        <v>606</v>
      </c>
      <c r="E142" s="80">
        <f t="shared" ref="E142:E166" si="28">$D$135+$D$136</f>
        <v>10</v>
      </c>
      <c r="F142" s="13">
        <f t="shared" ref="F142:F166" si="29">D142*$D$135+D142*2.1*$D$136</f>
        <v>258.39999999999998</v>
      </c>
      <c r="G142" s="147" t="s">
        <v>617</v>
      </c>
    </row>
    <row r="143" spans="1:7" ht="23.25" customHeight="1" x14ac:dyDescent="0.3">
      <c r="A143" s="145"/>
      <c r="B143" s="148"/>
      <c r="C143" s="48" t="s">
        <v>87</v>
      </c>
      <c r="D143" s="48" t="s">
        <v>607</v>
      </c>
      <c r="E143" s="80">
        <f t="shared" si="28"/>
        <v>10</v>
      </c>
      <c r="F143" s="13">
        <f t="shared" si="29"/>
        <v>40.799999999999997</v>
      </c>
      <c r="G143" s="147" t="s">
        <v>81</v>
      </c>
    </row>
    <row r="144" spans="1:7" ht="23.25" customHeight="1" x14ac:dyDescent="0.3">
      <c r="A144" s="145"/>
      <c r="B144" s="148"/>
      <c r="C144" s="48" t="s">
        <v>41</v>
      </c>
      <c r="D144" s="48" t="s">
        <v>114</v>
      </c>
      <c r="E144" s="80">
        <f t="shared" si="28"/>
        <v>10</v>
      </c>
      <c r="F144" s="13">
        <f t="shared" si="29"/>
        <v>10.199999999999999</v>
      </c>
      <c r="G144" s="147" t="s">
        <v>81</v>
      </c>
    </row>
    <row r="145" spans="1:7" ht="23.25" customHeight="1" x14ac:dyDescent="0.3">
      <c r="A145" s="145"/>
      <c r="B145" s="148"/>
      <c r="C145" s="48" t="s">
        <v>83</v>
      </c>
      <c r="D145" s="48" t="s">
        <v>94</v>
      </c>
      <c r="E145" s="80">
        <f t="shared" si="28"/>
        <v>10</v>
      </c>
      <c r="F145" s="13">
        <f t="shared" si="29"/>
        <v>6.8000000000000007</v>
      </c>
      <c r="G145" s="147"/>
    </row>
    <row r="146" spans="1:7" ht="23.25" customHeight="1" x14ac:dyDescent="0.3">
      <c r="A146" s="145"/>
      <c r="B146" s="148"/>
      <c r="C146" s="48" t="s">
        <v>80</v>
      </c>
      <c r="D146" s="48" t="s">
        <v>608</v>
      </c>
      <c r="E146" s="80">
        <f t="shared" si="28"/>
        <v>10</v>
      </c>
      <c r="F146" s="13">
        <f t="shared" si="29"/>
        <v>2</v>
      </c>
      <c r="G146" s="147" t="s">
        <v>81</v>
      </c>
    </row>
    <row r="147" spans="1:7" ht="23.25" customHeight="1" x14ac:dyDescent="0.3">
      <c r="A147" s="145"/>
      <c r="B147" s="148"/>
      <c r="C147" s="48" t="s">
        <v>86</v>
      </c>
      <c r="D147" s="48" t="s">
        <v>608</v>
      </c>
      <c r="E147" s="80">
        <f t="shared" si="28"/>
        <v>10</v>
      </c>
      <c r="F147" s="13">
        <f t="shared" si="29"/>
        <v>2</v>
      </c>
      <c r="G147" s="147" t="s">
        <v>81</v>
      </c>
    </row>
    <row r="148" spans="1:7" ht="23.25" customHeight="1" x14ac:dyDescent="0.3">
      <c r="A148" s="145"/>
      <c r="B148" s="148"/>
      <c r="C148" s="81" t="s">
        <v>78</v>
      </c>
      <c r="D148" s="81" t="s">
        <v>91</v>
      </c>
      <c r="E148" s="80">
        <f t="shared" si="28"/>
        <v>10</v>
      </c>
      <c r="F148" s="13">
        <f t="shared" si="29"/>
        <v>0.70000000000000007</v>
      </c>
      <c r="G148" s="147" t="s">
        <v>81</v>
      </c>
    </row>
    <row r="149" spans="1:7" ht="23.25" customHeight="1" x14ac:dyDescent="0.3">
      <c r="A149" s="145"/>
      <c r="B149" s="165" t="s">
        <v>619</v>
      </c>
      <c r="C149" s="48" t="s">
        <v>95</v>
      </c>
      <c r="D149" s="48" t="s">
        <v>113</v>
      </c>
      <c r="E149" s="80">
        <f t="shared" si="28"/>
        <v>10</v>
      </c>
      <c r="F149" s="13">
        <f t="shared" si="29"/>
        <v>204</v>
      </c>
      <c r="G149" s="147" t="s">
        <v>621</v>
      </c>
    </row>
    <row r="150" spans="1:7" ht="23.25" customHeight="1" x14ac:dyDescent="0.3">
      <c r="A150" s="145"/>
      <c r="B150" s="165"/>
      <c r="C150" s="48" t="s">
        <v>93</v>
      </c>
      <c r="D150" s="48" t="s">
        <v>89</v>
      </c>
      <c r="E150" s="80">
        <f t="shared" si="28"/>
        <v>10</v>
      </c>
      <c r="F150" s="13">
        <f t="shared" si="29"/>
        <v>34</v>
      </c>
      <c r="G150" s="147"/>
    </row>
    <row r="151" spans="1:7" ht="23.25" customHeight="1" x14ac:dyDescent="0.3">
      <c r="A151" s="145"/>
      <c r="B151" s="165"/>
      <c r="C151" s="48" t="s">
        <v>44</v>
      </c>
      <c r="D151" s="48" t="s">
        <v>89</v>
      </c>
      <c r="E151" s="80">
        <f t="shared" si="28"/>
        <v>10</v>
      </c>
      <c r="F151" s="13">
        <f t="shared" si="29"/>
        <v>34</v>
      </c>
      <c r="G151" s="147"/>
    </row>
    <row r="152" spans="1:7" ht="23.25" customHeight="1" x14ac:dyDescent="0.3">
      <c r="A152" s="145"/>
      <c r="B152" s="165"/>
      <c r="C152" s="48" t="s">
        <v>41</v>
      </c>
      <c r="D152" s="48" t="s">
        <v>89</v>
      </c>
      <c r="E152" s="80">
        <f t="shared" si="28"/>
        <v>10</v>
      </c>
      <c r="F152" s="13">
        <f t="shared" si="29"/>
        <v>34</v>
      </c>
      <c r="G152" s="147"/>
    </row>
    <row r="153" spans="1:7" ht="23.25" customHeight="1" x14ac:dyDescent="0.3">
      <c r="A153" s="145"/>
      <c r="B153" s="165"/>
      <c r="C153" s="48" t="s">
        <v>111</v>
      </c>
      <c r="D153" s="48" t="s">
        <v>85</v>
      </c>
      <c r="E153" s="80">
        <f t="shared" si="28"/>
        <v>10</v>
      </c>
      <c r="F153" s="13">
        <f t="shared" si="29"/>
        <v>20.399999999999999</v>
      </c>
      <c r="G153" s="147"/>
    </row>
    <row r="154" spans="1:7" ht="23.25" customHeight="1" x14ac:dyDescent="0.3">
      <c r="A154" s="145"/>
      <c r="B154" s="165"/>
      <c r="C154" s="48" t="s">
        <v>42</v>
      </c>
      <c r="D154" s="48" t="s">
        <v>620</v>
      </c>
      <c r="E154" s="80">
        <f t="shared" si="28"/>
        <v>10</v>
      </c>
      <c r="F154" s="13">
        <f t="shared" si="29"/>
        <v>17</v>
      </c>
      <c r="G154" s="147" t="s">
        <v>81</v>
      </c>
    </row>
    <row r="155" spans="1:7" ht="23.25" customHeight="1" x14ac:dyDescent="0.3">
      <c r="A155" s="145"/>
      <c r="B155" s="165"/>
      <c r="C155" s="48" t="s">
        <v>80</v>
      </c>
      <c r="D155" s="48" t="s">
        <v>94</v>
      </c>
      <c r="E155" s="80">
        <f t="shared" si="28"/>
        <v>10</v>
      </c>
      <c r="F155" s="13">
        <f t="shared" si="29"/>
        <v>6.8000000000000007</v>
      </c>
      <c r="G155" s="147" t="s">
        <v>81</v>
      </c>
    </row>
    <row r="156" spans="1:7" ht="23.25" customHeight="1" x14ac:dyDescent="0.3">
      <c r="A156" s="145"/>
      <c r="B156" s="165"/>
      <c r="C156" s="48" t="s">
        <v>35</v>
      </c>
      <c r="D156" s="48" t="s">
        <v>90</v>
      </c>
      <c r="E156" s="80">
        <f t="shared" si="28"/>
        <v>10</v>
      </c>
      <c r="F156" s="13">
        <f t="shared" si="29"/>
        <v>1.4000000000000001</v>
      </c>
      <c r="G156" s="147" t="s">
        <v>81</v>
      </c>
    </row>
    <row r="157" spans="1:7" ht="23.25" customHeight="1" x14ac:dyDescent="0.3">
      <c r="A157" s="145"/>
      <c r="B157" s="165"/>
      <c r="C157" s="48" t="s">
        <v>78</v>
      </c>
      <c r="D157" s="48" t="s">
        <v>91</v>
      </c>
      <c r="E157" s="80">
        <f t="shared" si="28"/>
        <v>10</v>
      </c>
      <c r="F157" s="13">
        <f t="shared" si="29"/>
        <v>0.70000000000000007</v>
      </c>
      <c r="G157" s="147" t="s">
        <v>81</v>
      </c>
    </row>
    <row r="158" spans="1:7" ht="23.25" customHeight="1" x14ac:dyDescent="0.3">
      <c r="A158" s="145"/>
      <c r="B158" s="165" t="s">
        <v>601</v>
      </c>
      <c r="C158" s="130" t="s">
        <v>236</v>
      </c>
      <c r="D158" s="130" t="s">
        <v>615</v>
      </c>
      <c r="E158" s="80">
        <f t="shared" si="28"/>
        <v>10</v>
      </c>
      <c r="F158" s="13">
        <f t="shared" si="29"/>
        <v>238</v>
      </c>
      <c r="G158" s="147" t="s">
        <v>618</v>
      </c>
    </row>
    <row r="159" spans="1:7" ht="23.25" customHeight="1" x14ac:dyDescent="0.3">
      <c r="A159" s="145"/>
      <c r="B159" s="165"/>
      <c r="C159" s="48" t="s">
        <v>44</v>
      </c>
      <c r="D159" s="48" t="s">
        <v>88</v>
      </c>
      <c r="E159" s="80">
        <f t="shared" si="28"/>
        <v>10</v>
      </c>
      <c r="F159" s="13">
        <f t="shared" si="29"/>
        <v>68</v>
      </c>
      <c r="G159" s="147" t="s">
        <v>81</v>
      </c>
    </row>
    <row r="160" spans="1:7" ht="23.25" customHeight="1" x14ac:dyDescent="0.3">
      <c r="A160" s="145"/>
      <c r="B160" s="165"/>
      <c r="C160" s="48" t="s">
        <v>82</v>
      </c>
      <c r="D160" s="48" t="s">
        <v>616</v>
      </c>
      <c r="E160" s="80">
        <f t="shared" si="28"/>
        <v>10</v>
      </c>
      <c r="F160" s="13">
        <f t="shared" si="29"/>
        <v>13.600000000000001</v>
      </c>
      <c r="G160" s="147"/>
    </row>
    <row r="161" spans="1:7" ht="23.25" customHeight="1" x14ac:dyDescent="0.3">
      <c r="A161" s="145"/>
      <c r="B161" s="165"/>
      <c r="C161" s="48" t="s">
        <v>41</v>
      </c>
      <c r="D161" s="48" t="s">
        <v>114</v>
      </c>
      <c r="E161" s="80">
        <f t="shared" si="28"/>
        <v>10</v>
      </c>
      <c r="F161" s="13">
        <f t="shared" si="29"/>
        <v>10.199999999999999</v>
      </c>
      <c r="G161" s="147"/>
    </row>
    <row r="162" spans="1:7" ht="23.25" customHeight="1" x14ac:dyDescent="0.3">
      <c r="A162" s="145"/>
      <c r="B162" s="165"/>
      <c r="C162" s="48" t="s">
        <v>97</v>
      </c>
      <c r="D162" s="48" t="s">
        <v>90</v>
      </c>
      <c r="E162" s="80">
        <f t="shared" si="28"/>
        <v>10</v>
      </c>
      <c r="F162" s="13">
        <f t="shared" si="29"/>
        <v>1.4000000000000001</v>
      </c>
      <c r="G162" s="147"/>
    </row>
    <row r="163" spans="1:7" ht="23.25" customHeight="1" x14ac:dyDescent="0.3">
      <c r="A163" s="145"/>
      <c r="B163" s="165"/>
      <c r="C163" s="48" t="s">
        <v>80</v>
      </c>
      <c r="D163" s="48" t="s">
        <v>90</v>
      </c>
      <c r="E163" s="80">
        <f t="shared" si="28"/>
        <v>10</v>
      </c>
      <c r="F163" s="13">
        <f t="shared" si="29"/>
        <v>1.4000000000000001</v>
      </c>
      <c r="G163" s="147" t="s">
        <v>81</v>
      </c>
    </row>
    <row r="164" spans="1:7" ht="23.25" customHeight="1" x14ac:dyDescent="0.3">
      <c r="A164" s="145"/>
      <c r="B164" s="165"/>
      <c r="C164" s="48" t="s">
        <v>137</v>
      </c>
      <c r="D164" s="48" t="s">
        <v>90</v>
      </c>
      <c r="E164" s="80">
        <f t="shared" si="28"/>
        <v>10</v>
      </c>
      <c r="F164" s="13">
        <f t="shared" si="29"/>
        <v>1.4000000000000001</v>
      </c>
      <c r="G164" s="147" t="s">
        <v>81</v>
      </c>
    </row>
    <row r="165" spans="1:7" ht="23.25" customHeight="1" x14ac:dyDescent="0.3">
      <c r="A165" s="145"/>
      <c r="B165" s="165"/>
      <c r="C165" s="48" t="s">
        <v>100</v>
      </c>
      <c r="D165" s="48" t="s">
        <v>91</v>
      </c>
      <c r="E165" s="80">
        <f t="shared" si="28"/>
        <v>10</v>
      </c>
      <c r="F165" s="13">
        <f t="shared" si="29"/>
        <v>0.70000000000000007</v>
      </c>
      <c r="G165" s="147" t="s">
        <v>81</v>
      </c>
    </row>
    <row r="166" spans="1:7" ht="23.25" customHeight="1" x14ac:dyDescent="0.3">
      <c r="A166" s="145"/>
      <c r="B166" s="40" t="s">
        <v>196</v>
      </c>
      <c r="C166" s="88" t="s">
        <v>68</v>
      </c>
      <c r="D166" s="89">
        <v>15</v>
      </c>
      <c r="E166" s="13">
        <f t="shared" si="28"/>
        <v>10</v>
      </c>
      <c r="F166" s="13">
        <f t="shared" si="29"/>
        <v>150</v>
      </c>
      <c r="G166" s="27" t="s">
        <v>69</v>
      </c>
    </row>
    <row r="167" spans="1:7" ht="23.25" customHeight="1" x14ac:dyDescent="0.3">
      <c r="A167" s="145" t="s">
        <v>22</v>
      </c>
      <c r="B167" s="43" t="s">
        <v>602</v>
      </c>
      <c r="C167" s="43" t="s">
        <v>696</v>
      </c>
      <c r="D167" s="8">
        <v>21</v>
      </c>
      <c r="E167" s="13">
        <f>$E$135</f>
        <v>7</v>
      </c>
      <c r="F167" s="10">
        <f t="shared" ref="F167:F168" si="30">D167*E167</f>
        <v>147</v>
      </c>
      <c r="G167" s="51"/>
    </row>
    <row r="168" spans="1:7" ht="23.25" customHeight="1" x14ac:dyDescent="0.3">
      <c r="A168" s="145"/>
      <c r="B168" s="43" t="s">
        <v>603</v>
      </c>
      <c r="C168" s="43" t="s">
        <v>24</v>
      </c>
      <c r="D168" s="8">
        <v>200</v>
      </c>
      <c r="E168" s="13">
        <f t="shared" ref="E168" si="31">$E$135</f>
        <v>7</v>
      </c>
      <c r="F168" s="10">
        <f t="shared" si="30"/>
        <v>1400</v>
      </c>
      <c r="G168" s="42"/>
    </row>
    <row r="169" spans="1:7" ht="53.25" customHeight="1" x14ac:dyDescent="0.3">
      <c r="A169" s="155" t="s">
        <v>241</v>
      </c>
      <c r="B169" s="156"/>
      <c r="C169" s="156"/>
      <c r="D169" s="156"/>
      <c r="E169" s="156"/>
      <c r="F169" s="156"/>
      <c r="G169" s="156"/>
    </row>
    <row r="170" spans="1:7" ht="45.75" customHeight="1" x14ac:dyDescent="0.3">
      <c r="A170" s="157">
        <f>A134+1</f>
        <v>44709</v>
      </c>
      <c r="B170" s="158"/>
      <c r="C170" s="6" t="s">
        <v>4</v>
      </c>
      <c r="D170" s="3" t="s">
        <v>10</v>
      </c>
      <c r="E170" s="4" t="s">
        <v>13</v>
      </c>
      <c r="F170" s="159" t="s">
        <v>7</v>
      </c>
      <c r="G170" s="38" t="s">
        <v>242</v>
      </c>
    </row>
    <row r="171" spans="1:7" ht="30" customHeight="1" x14ac:dyDescent="0.3">
      <c r="A171" s="158"/>
      <c r="B171" s="158"/>
      <c r="C171" s="6" t="s">
        <v>6</v>
      </c>
      <c r="D171" s="35">
        <v>10</v>
      </c>
      <c r="E171" s="35">
        <v>7</v>
      </c>
      <c r="F171" s="159"/>
      <c r="G171" s="160" t="s">
        <v>8</v>
      </c>
    </row>
    <row r="172" spans="1:7" ht="30" customHeight="1" x14ac:dyDescent="0.3">
      <c r="A172" s="158"/>
      <c r="B172" s="158"/>
      <c r="C172" s="6" t="s">
        <v>5</v>
      </c>
      <c r="D172" s="35">
        <v>0</v>
      </c>
      <c r="E172" s="5"/>
      <c r="F172" s="159"/>
      <c r="G172" s="160"/>
    </row>
    <row r="173" spans="1:7" ht="22.5" customHeight="1" x14ac:dyDescent="0.3">
      <c r="A173" s="33" t="s">
        <v>0</v>
      </c>
      <c r="B173" s="105" t="s">
        <v>1</v>
      </c>
      <c r="C173" s="105" t="s">
        <v>2</v>
      </c>
      <c r="D173" s="105" t="s">
        <v>15</v>
      </c>
      <c r="E173" s="105" t="s">
        <v>16</v>
      </c>
      <c r="F173" s="105" t="s">
        <v>17</v>
      </c>
      <c r="G173" s="105" t="s">
        <v>21</v>
      </c>
    </row>
    <row r="174" spans="1:7" ht="22.5" customHeight="1" x14ac:dyDescent="0.3">
      <c r="A174" s="185" t="s">
        <v>25</v>
      </c>
      <c r="B174" s="187" t="s">
        <v>222</v>
      </c>
      <c r="C174" s="12" t="s">
        <v>24</v>
      </c>
      <c r="D174" s="22">
        <v>20</v>
      </c>
      <c r="E174" s="134">
        <f>$E$171</f>
        <v>7</v>
      </c>
      <c r="F174" s="134">
        <f>D174*E174</f>
        <v>140</v>
      </c>
      <c r="G174" s="188" t="s">
        <v>627</v>
      </c>
    </row>
    <row r="175" spans="1:7" ht="22.5" customHeight="1" x14ac:dyDescent="0.3">
      <c r="A175" s="186"/>
      <c r="B175" s="187"/>
      <c r="C175" s="12" t="s">
        <v>625</v>
      </c>
      <c r="D175" s="22">
        <v>14</v>
      </c>
      <c r="E175" s="134">
        <f t="shared" ref="E175:E176" si="32">$E$171</f>
        <v>7</v>
      </c>
      <c r="F175" s="134">
        <f t="shared" ref="F175:F177" si="33">D175*E175</f>
        <v>98</v>
      </c>
      <c r="G175" s="189"/>
    </row>
    <row r="176" spans="1:7" ht="22.5" customHeight="1" x14ac:dyDescent="0.3">
      <c r="A176" s="186"/>
      <c r="B176" s="187"/>
      <c r="C176" s="12" t="s">
        <v>626</v>
      </c>
      <c r="D176" s="22">
        <v>5</v>
      </c>
      <c r="E176" s="134">
        <f t="shared" si="32"/>
        <v>7</v>
      </c>
      <c r="F176" s="134">
        <f t="shared" si="33"/>
        <v>35</v>
      </c>
      <c r="G176" s="189"/>
    </row>
    <row r="177" spans="1:7" ht="22.5" customHeight="1" x14ac:dyDescent="0.3">
      <c r="A177" s="186"/>
      <c r="B177" s="187"/>
      <c r="C177" s="121" t="s">
        <v>377</v>
      </c>
      <c r="D177" s="122">
        <v>5</v>
      </c>
      <c r="E177" s="134">
        <f>$E$171</f>
        <v>7</v>
      </c>
      <c r="F177" s="134">
        <f t="shared" si="33"/>
        <v>35</v>
      </c>
      <c r="G177" s="190"/>
    </row>
    <row r="178" spans="1:7" ht="22.5" customHeight="1" x14ac:dyDescent="0.3">
      <c r="A178" s="145" t="s">
        <v>10</v>
      </c>
      <c r="B178" s="184" t="s">
        <v>622</v>
      </c>
      <c r="C178" s="48" t="s">
        <v>40</v>
      </c>
      <c r="D178" s="48" t="s">
        <v>122</v>
      </c>
      <c r="E178" s="84">
        <f t="shared" ref="E178:E201" si="34">$D$171+$D$172</f>
        <v>10</v>
      </c>
      <c r="F178" s="54">
        <f>D178*$D$171+D178*2.1*$D$172</f>
        <v>280</v>
      </c>
      <c r="G178" s="175" t="s">
        <v>629</v>
      </c>
    </row>
    <row r="179" spans="1:7" ht="22.5" customHeight="1" x14ac:dyDescent="0.3">
      <c r="A179" s="145"/>
      <c r="B179" s="146"/>
      <c r="C179" s="48" t="s">
        <v>223</v>
      </c>
      <c r="D179" s="48" t="s">
        <v>167</v>
      </c>
      <c r="E179" s="84">
        <f t="shared" si="34"/>
        <v>10</v>
      </c>
      <c r="F179" s="10">
        <f>D179*$D$171+D179*2.1*$D$172</f>
        <v>175</v>
      </c>
      <c r="G179" s="147" t="s">
        <v>81</v>
      </c>
    </row>
    <row r="180" spans="1:7" ht="22.5" customHeight="1" x14ac:dyDescent="0.3">
      <c r="A180" s="145"/>
      <c r="B180" s="146"/>
      <c r="C180" s="48" t="s">
        <v>180</v>
      </c>
      <c r="D180" s="48" t="s">
        <v>136</v>
      </c>
      <c r="E180" s="84">
        <f t="shared" si="34"/>
        <v>10</v>
      </c>
      <c r="F180" s="10">
        <f t="shared" ref="F180:F197" si="35">D180*$D$171+D180*2.1*$D$172</f>
        <v>105</v>
      </c>
      <c r="G180" s="147"/>
    </row>
    <row r="181" spans="1:7" ht="22.5" customHeight="1" x14ac:dyDescent="0.3">
      <c r="A181" s="145"/>
      <c r="B181" s="146"/>
      <c r="C181" s="48" t="s">
        <v>41</v>
      </c>
      <c r="D181" s="48" t="s">
        <v>131</v>
      </c>
      <c r="E181" s="84">
        <f t="shared" si="34"/>
        <v>10</v>
      </c>
      <c r="F181" s="10">
        <f t="shared" si="35"/>
        <v>35</v>
      </c>
      <c r="G181" s="147"/>
    </row>
    <row r="182" spans="1:7" ht="22.5" customHeight="1" x14ac:dyDescent="0.3">
      <c r="A182" s="145"/>
      <c r="B182" s="146"/>
      <c r="C182" s="48" t="s">
        <v>82</v>
      </c>
      <c r="D182" s="48" t="s">
        <v>125</v>
      </c>
      <c r="E182" s="84">
        <f t="shared" si="34"/>
        <v>10</v>
      </c>
      <c r="F182" s="10">
        <f t="shared" si="35"/>
        <v>21</v>
      </c>
      <c r="G182" s="147"/>
    </row>
    <row r="183" spans="1:7" ht="22.5" customHeight="1" x14ac:dyDescent="0.3">
      <c r="A183" s="145"/>
      <c r="B183" s="146"/>
      <c r="C183" s="48" t="s">
        <v>80</v>
      </c>
      <c r="D183" s="48" t="s">
        <v>135</v>
      </c>
      <c r="E183" s="84">
        <f t="shared" si="34"/>
        <v>10</v>
      </c>
      <c r="F183" s="10">
        <f t="shared" si="35"/>
        <v>7</v>
      </c>
      <c r="G183" s="147"/>
    </row>
    <row r="184" spans="1:7" ht="22.5" customHeight="1" x14ac:dyDescent="0.3">
      <c r="A184" s="145"/>
      <c r="B184" s="146"/>
      <c r="C184" s="48" t="s">
        <v>35</v>
      </c>
      <c r="D184" s="48" t="s">
        <v>90</v>
      </c>
      <c r="E184" s="84">
        <f t="shared" si="34"/>
        <v>10</v>
      </c>
      <c r="F184" s="10">
        <f t="shared" si="35"/>
        <v>1.4000000000000001</v>
      </c>
      <c r="G184" s="147"/>
    </row>
    <row r="185" spans="1:7" ht="22.5" customHeight="1" x14ac:dyDescent="0.3">
      <c r="A185" s="145"/>
      <c r="B185" s="146"/>
      <c r="C185" s="48" t="s">
        <v>97</v>
      </c>
      <c r="D185" s="48" t="s">
        <v>91</v>
      </c>
      <c r="E185" s="84">
        <f t="shared" si="34"/>
        <v>10</v>
      </c>
      <c r="F185" s="10">
        <f t="shared" si="35"/>
        <v>0.70000000000000007</v>
      </c>
      <c r="G185" s="147" t="s">
        <v>81</v>
      </c>
    </row>
    <row r="186" spans="1:7" ht="22.5" customHeight="1" x14ac:dyDescent="0.3">
      <c r="A186" s="145"/>
      <c r="B186" s="146"/>
      <c r="C186" s="48" t="s">
        <v>78</v>
      </c>
      <c r="D186" s="48" t="s">
        <v>91</v>
      </c>
      <c r="E186" s="84">
        <f t="shared" si="34"/>
        <v>10</v>
      </c>
      <c r="F186" s="10">
        <f t="shared" si="35"/>
        <v>0.70000000000000007</v>
      </c>
      <c r="G186" s="147" t="s">
        <v>81</v>
      </c>
    </row>
    <row r="187" spans="1:7" ht="22.5" customHeight="1" x14ac:dyDescent="0.3">
      <c r="A187" s="145"/>
      <c r="B187" s="171" t="s">
        <v>623</v>
      </c>
      <c r="C187" s="48" t="s">
        <v>628</v>
      </c>
      <c r="D187" s="48" t="s">
        <v>136</v>
      </c>
      <c r="E187" s="84">
        <f t="shared" si="34"/>
        <v>10</v>
      </c>
      <c r="F187" s="10">
        <f t="shared" si="35"/>
        <v>105</v>
      </c>
      <c r="G187" s="173" t="s">
        <v>630</v>
      </c>
    </row>
    <row r="188" spans="1:7" ht="22.5" customHeight="1" x14ac:dyDescent="0.3">
      <c r="A188" s="145"/>
      <c r="B188" s="172"/>
      <c r="C188" s="48" t="s">
        <v>104</v>
      </c>
      <c r="D188" s="48" t="s">
        <v>145</v>
      </c>
      <c r="E188" s="84">
        <f t="shared" si="34"/>
        <v>10</v>
      </c>
      <c r="F188" s="10">
        <f t="shared" si="35"/>
        <v>28</v>
      </c>
      <c r="G188" s="174"/>
    </row>
    <row r="189" spans="1:7" ht="22.5" customHeight="1" x14ac:dyDescent="0.3">
      <c r="A189" s="145"/>
      <c r="B189" s="172"/>
      <c r="C189" s="48" t="s">
        <v>41</v>
      </c>
      <c r="D189" s="48" t="s">
        <v>154</v>
      </c>
      <c r="E189" s="84">
        <f t="shared" si="34"/>
        <v>10</v>
      </c>
      <c r="F189" s="10">
        <f t="shared" si="35"/>
        <v>17.5</v>
      </c>
      <c r="G189" s="174"/>
    </row>
    <row r="190" spans="1:7" ht="22.5" customHeight="1" x14ac:dyDescent="0.3">
      <c r="A190" s="145"/>
      <c r="B190" s="191"/>
      <c r="C190" s="48" t="s">
        <v>80</v>
      </c>
      <c r="D190" s="48" t="s">
        <v>127</v>
      </c>
      <c r="E190" s="84">
        <f t="shared" si="34"/>
        <v>10</v>
      </c>
      <c r="F190" s="10">
        <f t="shared" si="35"/>
        <v>3.5</v>
      </c>
      <c r="G190" s="175"/>
    </row>
    <row r="191" spans="1:7" ht="22.5" customHeight="1" x14ac:dyDescent="0.3">
      <c r="A191" s="145"/>
      <c r="B191" s="171" t="s">
        <v>624</v>
      </c>
      <c r="C191" s="48" t="s">
        <v>79</v>
      </c>
      <c r="D191" s="48" t="s">
        <v>131</v>
      </c>
      <c r="E191" s="84">
        <f t="shared" si="34"/>
        <v>10</v>
      </c>
      <c r="F191" s="10">
        <f t="shared" si="35"/>
        <v>35</v>
      </c>
      <c r="G191" s="147" t="s">
        <v>631</v>
      </c>
    </row>
    <row r="192" spans="1:7" ht="22.5" customHeight="1" x14ac:dyDescent="0.3">
      <c r="A192" s="145"/>
      <c r="B192" s="172"/>
      <c r="C192" s="48" t="s">
        <v>93</v>
      </c>
      <c r="D192" s="48" t="s">
        <v>131</v>
      </c>
      <c r="E192" s="84">
        <f t="shared" si="34"/>
        <v>10</v>
      </c>
      <c r="F192" s="10">
        <f t="shared" si="35"/>
        <v>35</v>
      </c>
      <c r="G192" s="147" t="s">
        <v>81</v>
      </c>
    </row>
    <row r="193" spans="1:7" ht="22.5" customHeight="1" x14ac:dyDescent="0.3">
      <c r="A193" s="145"/>
      <c r="B193" s="172"/>
      <c r="C193" s="48" t="s">
        <v>101</v>
      </c>
      <c r="D193" s="48" t="s">
        <v>131</v>
      </c>
      <c r="E193" s="84">
        <f t="shared" si="34"/>
        <v>10</v>
      </c>
      <c r="F193" s="10">
        <f t="shared" si="35"/>
        <v>35</v>
      </c>
      <c r="G193" s="147" t="s">
        <v>81</v>
      </c>
    </row>
    <row r="194" spans="1:7" ht="22.5" customHeight="1" x14ac:dyDescent="0.3">
      <c r="A194" s="145"/>
      <c r="B194" s="172"/>
      <c r="C194" s="48" t="s">
        <v>44</v>
      </c>
      <c r="D194" s="48" t="s">
        <v>131</v>
      </c>
      <c r="E194" s="84">
        <f t="shared" si="34"/>
        <v>10</v>
      </c>
      <c r="F194" s="10">
        <f t="shared" si="35"/>
        <v>35</v>
      </c>
      <c r="G194" s="147"/>
    </row>
    <row r="195" spans="1:7" ht="22.5" customHeight="1" x14ac:dyDescent="0.3">
      <c r="A195" s="145"/>
      <c r="B195" s="172"/>
      <c r="C195" s="48" t="s">
        <v>228</v>
      </c>
      <c r="D195" s="48" t="s">
        <v>131</v>
      </c>
      <c r="E195" s="84">
        <f t="shared" si="34"/>
        <v>10</v>
      </c>
      <c r="F195" s="10">
        <f t="shared" si="35"/>
        <v>35</v>
      </c>
      <c r="G195" s="147"/>
    </row>
    <row r="196" spans="1:7" ht="22.5" customHeight="1" x14ac:dyDescent="0.3">
      <c r="A196" s="145"/>
      <c r="B196" s="172"/>
      <c r="C196" s="48" t="s">
        <v>221</v>
      </c>
      <c r="D196" s="48" t="s">
        <v>131</v>
      </c>
      <c r="E196" s="84">
        <f t="shared" si="34"/>
        <v>10</v>
      </c>
      <c r="F196" s="10">
        <f t="shared" si="35"/>
        <v>35</v>
      </c>
      <c r="G196" s="147"/>
    </row>
    <row r="197" spans="1:7" ht="22.5" customHeight="1" x14ac:dyDescent="0.3">
      <c r="A197" s="145"/>
      <c r="B197" s="172"/>
      <c r="C197" s="48" t="s">
        <v>105</v>
      </c>
      <c r="D197" s="48" t="s">
        <v>134</v>
      </c>
      <c r="E197" s="84">
        <f t="shared" si="34"/>
        <v>10</v>
      </c>
      <c r="F197" s="10">
        <f t="shared" si="35"/>
        <v>14</v>
      </c>
      <c r="G197" s="147" t="s">
        <v>81</v>
      </c>
    </row>
    <row r="198" spans="1:7" ht="22.5" customHeight="1" x14ac:dyDescent="0.3">
      <c r="A198" s="145"/>
      <c r="B198" s="172"/>
      <c r="C198" s="48" t="s">
        <v>42</v>
      </c>
      <c r="D198" s="48" t="s">
        <v>126</v>
      </c>
      <c r="E198" s="85">
        <f t="shared" si="34"/>
        <v>10</v>
      </c>
      <c r="F198" s="10">
        <f t="shared" ref="F198:F200" si="36">D198*$D$171+D198*2.1*$D$172</f>
        <v>10.5</v>
      </c>
      <c r="G198" s="147" t="s">
        <v>81</v>
      </c>
    </row>
    <row r="199" spans="1:7" ht="22.5" customHeight="1" x14ac:dyDescent="0.3">
      <c r="A199" s="145"/>
      <c r="B199" s="172"/>
      <c r="C199" s="48" t="s">
        <v>80</v>
      </c>
      <c r="D199" s="48" t="s">
        <v>135</v>
      </c>
      <c r="E199" s="85">
        <f t="shared" si="34"/>
        <v>10</v>
      </c>
      <c r="F199" s="10">
        <f t="shared" si="36"/>
        <v>7</v>
      </c>
      <c r="G199" s="147" t="s">
        <v>81</v>
      </c>
    </row>
    <row r="200" spans="1:7" ht="22.5" customHeight="1" x14ac:dyDescent="0.3">
      <c r="A200" s="145"/>
      <c r="B200" s="172"/>
      <c r="C200" s="48" t="s">
        <v>35</v>
      </c>
      <c r="D200" s="48" t="s">
        <v>90</v>
      </c>
      <c r="E200" s="85">
        <f t="shared" si="34"/>
        <v>10</v>
      </c>
      <c r="F200" s="10">
        <f t="shared" si="36"/>
        <v>1.4000000000000001</v>
      </c>
      <c r="G200" s="147" t="s">
        <v>81</v>
      </c>
    </row>
    <row r="201" spans="1:7" ht="22.5" customHeight="1" x14ac:dyDescent="0.3">
      <c r="A201" s="145"/>
      <c r="B201" s="37" t="s">
        <v>211</v>
      </c>
      <c r="C201" s="99" t="s">
        <v>53</v>
      </c>
      <c r="D201" s="89">
        <v>15</v>
      </c>
      <c r="E201" s="10">
        <f t="shared" si="34"/>
        <v>10</v>
      </c>
      <c r="F201" s="10">
        <f t="shared" ref="F201" si="37">D201*$D$171+D201*2.1*$D$172</f>
        <v>150</v>
      </c>
      <c r="G201" s="27" t="s">
        <v>55</v>
      </c>
    </row>
  </sheetData>
  <mergeCells count="93">
    <mergeCell ref="A1:G1"/>
    <mergeCell ref="A2:B4"/>
    <mergeCell ref="F2:F4"/>
    <mergeCell ref="G3:G4"/>
    <mergeCell ref="A6:A9"/>
    <mergeCell ref="G6:G9"/>
    <mergeCell ref="B6:B9"/>
    <mergeCell ref="A34:A37"/>
    <mergeCell ref="A10:A26"/>
    <mergeCell ref="B11:B15"/>
    <mergeCell ref="G11:G15"/>
    <mergeCell ref="B16:B17"/>
    <mergeCell ref="G16:G17"/>
    <mergeCell ref="B18:B25"/>
    <mergeCell ref="G18:G25"/>
    <mergeCell ref="A27:A28"/>
    <mergeCell ref="A29:G29"/>
    <mergeCell ref="A30:B32"/>
    <mergeCell ref="F30:F32"/>
    <mergeCell ref="G31:G32"/>
    <mergeCell ref="G34:G37"/>
    <mergeCell ref="B34:B37"/>
    <mergeCell ref="A69:A71"/>
    <mergeCell ref="A38:A61"/>
    <mergeCell ref="B38:B39"/>
    <mergeCell ref="G38:G39"/>
    <mergeCell ref="B40:B45"/>
    <mergeCell ref="G40:G45"/>
    <mergeCell ref="B46:B53"/>
    <mergeCell ref="G46:G53"/>
    <mergeCell ref="B54:B60"/>
    <mergeCell ref="G54:G60"/>
    <mergeCell ref="A62:A63"/>
    <mergeCell ref="A64:G64"/>
    <mergeCell ref="A65:B67"/>
    <mergeCell ref="F65:F67"/>
    <mergeCell ref="G66:G67"/>
    <mergeCell ref="G69:G71"/>
    <mergeCell ref="B88:B94"/>
    <mergeCell ref="G88:G94"/>
    <mergeCell ref="A96:A97"/>
    <mergeCell ref="A98:G98"/>
    <mergeCell ref="A99:B101"/>
    <mergeCell ref="F99:F101"/>
    <mergeCell ref="G100:G101"/>
    <mergeCell ref="B191:B200"/>
    <mergeCell ref="G191:G200"/>
    <mergeCell ref="B138:B140"/>
    <mergeCell ref="A133:G133"/>
    <mergeCell ref="A134:B136"/>
    <mergeCell ref="F134:F136"/>
    <mergeCell ref="G135:G136"/>
    <mergeCell ref="A178:A201"/>
    <mergeCell ref="B178:B186"/>
    <mergeCell ref="G178:G186"/>
    <mergeCell ref="A167:A168"/>
    <mergeCell ref="A169:G169"/>
    <mergeCell ref="A174:A177"/>
    <mergeCell ref="B174:B177"/>
    <mergeCell ref="G174:G177"/>
    <mergeCell ref="B187:B190"/>
    <mergeCell ref="B72:B82"/>
    <mergeCell ref="G103:G105"/>
    <mergeCell ref="B103:B105"/>
    <mergeCell ref="A103:A105"/>
    <mergeCell ref="A106:A130"/>
    <mergeCell ref="B106:B107"/>
    <mergeCell ref="G106:G107"/>
    <mergeCell ref="B108:B112"/>
    <mergeCell ref="G108:G112"/>
    <mergeCell ref="B122:B129"/>
    <mergeCell ref="B113:B121"/>
    <mergeCell ref="G113:G121"/>
    <mergeCell ref="G122:G129"/>
    <mergeCell ref="G72:G82"/>
    <mergeCell ref="B83:B87"/>
    <mergeCell ref="G83:G87"/>
    <mergeCell ref="G187:G190"/>
    <mergeCell ref="B69:B71"/>
    <mergeCell ref="G138:G140"/>
    <mergeCell ref="A170:B172"/>
    <mergeCell ref="F170:F172"/>
    <mergeCell ref="G171:G172"/>
    <mergeCell ref="A138:A140"/>
    <mergeCell ref="A141:A166"/>
    <mergeCell ref="B142:B148"/>
    <mergeCell ref="G142:G148"/>
    <mergeCell ref="B149:B157"/>
    <mergeCell ref="G149:G157"/>
    <mergeCell ref="B158:B165"/>
    <mergeCell ref="G158:G165"/>
    <mergeCell ref="A131:A132"/>
    <mergeCell ref="A72:A9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rowBreaks count="5" manualBreakCount="5">
    <brk id="28" max="6" man="1"/>
    <brk id="63" max="6" man="1"/>
    <brk id="97" max="6" man="1"/>
    <brk id="132" max="6" man="1"/>
    <brk id="168" max="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="85" zoomScaleNormal="70" zoomScaleSheetLayoutView="85" workbookViewId="0">
      <selection sqref="A1:G1"/>
    </sheetView>
  </sheetViews>
  <sheetFormatPr defaultRowHeight="16.5" x14ac:dyDescent="0.3"/>
  <cols>
    <col min="1" max="1" width="16.375" style="26" customWidth="1"/>
    <col min="2" max="2" width="34.875" style="26" customWidth="1"/>
    <col min="3" max="3" width="34.875" style="90" customWidth="1"/>
    <col min="4" max="4" width="18.875" style="90" customWidth="1"/>
    <col min="5" max="6" width="18.875" style="26" customWidth="1"/>
    <col min="7" max="7" width="77.375" style="26" customWidth="1"/>
    <col min="8" max="16384" width="9" style="26"/>
  </cols>
  <sheetData>
    <row r="1" spans="1:7" ht="51" customHeight="1" x14ac:dyDescent="0.3">
      <c r="A1" s="155" t="s">
        <v>240</v>
      </c>
      <c r="B1" s="155"/>
      <c r="C1" s="155"/>
      <c r="D1" s="155"/>
      <c r="E1" s="155"/>
      <c r="F1" s="155"/>
      <c r="G1" s="155"/>
    </row>
    <row r="2" spans="1:7" ht="40.5" customHeight="1" x14ac:dyDescent="0.3">
      <c r="A2" s="157">
        <v>44711</v>
      </c>
      <c r="B2" s="157"/>
      <c r="C2" s="6" t="s">
        <v>4</v>
      </c>
      <c r="D2" s="3" t="s">
        <v>10</v>
      </c>
      <c r="E2" s="4" t="s">
        <v>13</v>
      </c>
      <c r="F2" s="159" t="s">
        <v>7</v>
      </c>
      <c r="G2" s="94" t="s">
        <v>242</v>
      </c>
    </row>
    <row r="3" spans="1:7" ht="30" customHeight="1" x14ac:dyDescent="0.3">
      <c r="A3" s="157"/>
      <c r="B3" s="157"/>
      <c r="C3" s="6" t="s">
        <v>6</v>
      </c>
      <c r="D3" s="93">
        <v>10</v>
      </c>
      <c r="E3" s="93">
        <v>7</v>
      </c>
      <c r="F3" s="159"/>
      <c r="G3" s="160" t="s">
        <v>8</v>
      </c>
    </row>
    <row r="4" spans="1:7" ht="30" customHeight="1" x14ac:dyDescent="0.3">
      <c r="A4" s="157"/>
      <c r="B4" s="157"/>
      <c r="C4" s="6" t="s">
        <v>5</v>
      </c>
      <c r="D4" s="93">
        <v>0</v>
      </c>
      <c r="E4" s="5"/>
      <c r="F4" s="159"/>
      <c r="G4" s="160"/>
    </row>
    <row r="5" spans="1:7" ht="23.25" customHeight="1" x14ac:dyDescent="0.3">
      <c r="A5" s="92" t="s">
        <v>0</v>
      </c>
      <c r="B5" s="92" t="s">
        <v>1</v>
      </c>
      <c r="C5" s="92" t="s">
        <v>2</v>
      </c>
      <c r="D5" s="92" t="s">
        <v>15</v>
      </c>
      <c r="E5" s="92" t="s">
        <v>16</v>
      </c>
      <c r="F5" s="92" t="s">
        <v>17</v>
      </c>
      <c r="G5" s="92" t="s">
        <v>3</v>
      </c>
    </row>
    <row r="6" spans="1:7" ht="23.45" customHeight="1" x14ac:dyDescent="0.3">
      <c r="A6" s="145" t="s">
        <v>25</v>
      </c>
      <c r="B6" s="161" t="s">
        <v>215</v>
      </c>
      <c r="C6" s="97" t="s">
        <v>216</v>
      </c>
      <c r="D6" s="8">
        <v>20</v>
      </c>
      <c r="E6" s="13">
        <f>$E$3</f>
        <v>7</v>
      </c>
      <c r="F6" s="9">
        <f>D6*E6</f>
        <v>140</v>
      </c>
      <c r="G6" s="179" t="s">
        <v>219</v>
      </c>
    </row>
    <row r="7" spans="1:7" ht="23.45" customHeight="1" x14ac:dyDescent="0.3">
      <c r="A7" s="145"/>
      <c r="B7" s="162"/>
      <c r="C7" s="97" t="s">
        <v>217</v>
      </c>
      <c r="D7" s="8">
        <v>5</v>
      </c>
      <c r="E7" s="13">
        <f>$E$3</f>
        <v>7</v>
      </c>
      <c r="F7" s="9">
        <f>D7*E7</f>
        <v>35</v>
      </c>
      <c r="G7" s="179"/>
    </row>
    <row r="8" spans="1:7" ht="23.45" customHeight="1" x14ac:dyDescent="0.3">
      <c r="A8" s="145"/>
      <c r="B8" s="162"/>
      <c r="C8" s="97" t="s">
        <v>64</v>
      </c>
      <c r="D8" s="8">
        <v>10</v>
      </c>
      <c r="E8" s="13">
        <f t="shared" ref="E8:E9" si="0">$E$3</f>
        <v>7</v>
      </c>
      <c r="F8" s="9">
        <f t="shared" ref="F8:F9" si="1">D8*E8</f>
        <v>70</v>
      </c>
      <c r="G8" s="179"/>
    </row>
    <row r="9" spans="1:7" ht="23.45" customHeight="1" x14ac:dyDescent="0.3">
      <c r="A9" s="145"/>
      <c r="B9" s="162"/>
      <c r="C9" s="97" t="s">
        <v>65</v>
      </c>
      <c r="D9" s="8">
        <v>5</v>
      </c>
      <c r="E9" s="13">
        <f t="shared" si="0"/>
        <v>7</v>
      </c>
      <c r="F9" s="9">
        <f t="shared" si="1"/>
        <v>35</v>
      </c>
      <c r="G9" s="179"/>
    </row>
    <row r="10" spans="1:7" ht="23.45" customHeight="1" x14ac:dyDescent="0.3">
      <c r="A10" s="145"/>
      <c r="B10" s="167"/>
      <c r="C10" s="97" t="s">
        <v>218</v>
      </c>
      <c r="D10" s="8">
        <v>0.2</v>
      </c>
      <c r="E10" s="13">
        <f>$E$3</f>
        <v>7</v>
      </c>
      <c r="F10" s="9">
        <f>D10*E10</f>
        <v>1.4000000000000001</v>
      </c>
      <c r="G10" s="179"/>
    </row>
    <row r="11" spans="1:7" ht="23.45" customHeight="1" x14ac:dyDescent="0.3">
      <c r="A11" s="145" t="s">
        <v>10</v>
      </c>
      <c r="B11" s="91" t="s">
        <v>28</v>
      </c>
      <c r="C11" s="79" t="s">
        <v>34</v>
      </c>
      <c r="D11" s="55">
        <v>36.299999999999997</v>
      </c>
      <c r="E11" s="13">
        <f>$D$3+$D$4</f>
        <v>10</v>
      </c>
      <c r="F11" s="13">
        <f>D11*$D$3+D11*2.1*$D$4</f>
        <v>363</v>
      </c>
      <c r="G11" s="98" t="s">
        <v>48</v>
      </c>
    </row>
    <row r="12" spans="1:7" ht="23.25" customHeight="1" x14ac:dyDescent="0.3">
      <c r="A12" s="145"/>
      <c r="B12" s="148" t="s">
        <v>632</v>
      </c>
      <c r="C12" s="48" t="s">
        <v>121</v>
      </c>
      <c r="D12" s="48" t="s">
        <v>636</v>
      </c>
      <c r="E12" s="80">
        <f t="shared" ref="E12:E32" si="2">$D$3+$D$4</f>
        <v>10</v>
      </c>
      <c r="F12" s="13">
        <f t="shared" ref="F12:F32" si="3">D12*$D$3+D12*2.1*$D$4</f>
        <v>71</v>
      </c>
      <c r="G12" s="147" t="s">
        <v>642</v>
      </c>
    </row>
    <row r="13" spans="1:7" ht="23.25" customHeight="1" x14ac:dyDescent="0.3">
      <c r="A13" s="145"/>
      <c r="B13" s="148"/>
      <c r="C13" s="48" t="s">
        <v>44</v>
      </c>
      <c r="D13" s="48" t="s">
        <v>637</v>
      </c>
      <c r="E13" s="80">
        <f t="shared" si="2"/>
        <v>10</v>
      </c>
      <c r="F13" s="13">
        <f t="shared" si="3"/>
        <v>49.699999999999996</v>
      </c>
      <c r="G13" s="147"/>
    </row>
    <row r="14" spans="1:7" ht="23.25" customHeight="1" x14ac:dyDescent="0.3">
      <c r="A14" s="145"/>
      <c r="B14" s="148"/>
      <c r="C14" s="48" t="s">
        <v>473</v>
      </c>
      <c r="D14" s="48" t="s">
        <v>459</v>
      </c>
      <c r="E14" s="80">
        <f t="shared" si="2"/>
        <v>10</v>
      </c>
      <c r="F14" s="13">
        <f t="shared" si="3"/>
        <v>35.5</v>
      </c>
      <c r="G14" s="147"/>
    </row>
    <row r="15" spans="1:7" ht="23.25" customHeight="1" x14ac:dyDescent="0.3">
      <c r="A15" s="145"/>
      <c r="B15" s="148"/>
      <c r="C15" s="48" t="s">
        <v>41</v>
      </c>
      <c r="D15" s="48" t="s">
        <v>454</v>
      </c>
      <c r="E15" s="80">
        <f t="shared" si="2"/>
        <v>10</v>
      </c>
      <c r="F15" s="13">
        <f t="shared" si="3"/>
        <v>21.299999999999997</v>
      </c>
      <c r="G15" s="147"/>
    </row>
    <row r="16" spans="1:7" ht="23.25" customHeight="1" x14ac:dyDescent="0.3">
      <c r="A16" s="145"/>
      <c r="B16" s="148"/>
      <c r="C16" s="48" t="s">
        <v>83</v>
      </c>
      <c r="D16" s="48" t="s">
        <v>451</v>
      </c>
      <c r="E16" s="80">
        <f t="shared" si="2"/>
        <v>10</v>
      </c>
      <c r="F16" s="13">
        <f t="shared" si="3"/>
        <v>14.2</v>
      </c>
      <c r="G16" s="147"/>
    </row>
    <row r="17" spans="1:7" ht="23.25" customHeight="1" x14ac:dyDescent="0.3">
      <c r="A17" s="145"/>
      <c r="B17" s="148"/>
      <c r="C17" s="48" t="s">
        <v>80</v>
      </c>
      <c r="D17" s="48" t="s">
        <v>127</v>
      </c>
      <c r="E17" s="80">
        <f t="shared" si="2"/>
        <v>10</v>
      </c>
      <c r="F17" s="13">
        <f t="shared" si="3"/>
        <v>3.5</v>
      </c>
      <c r="G17" s="147"/>
    </row>
    <row r="18" spans="1:7" ht="23.25" customHeight="1" x14ac:dyDescent="0.3">
      <c r="A18" s="145"/>
      <c r="B18" s="148"/>
      <c r="C18" s="48" t="s">
        <v>86</v>
      </c>
      <c r="D18" s="48" t="s">
        <v>127</v>
      </c>
      <c r="E18" s="80">
        <f t="shared" si="2"/>
        <v>10</v>
      </c>
      <c r="F18" s="13">
        <f t="shared" si="3"/>
        <v>3.5</v>
      </c>
      <c r="G18" s="147"/>
    </row>
    <row r="19" spans="1:7" ht="23.25" customHeight="1" x14ac:dyDescent="0.3">
      <c r="A19" s="145"/>
      <c r="B19" s="148"/>
      <c r="C19" s="48" t="s">
        <v>97</v>
      </c>
      <c r="D19" s="48" t="s">
        <v>90</v>
      </c>
      <c r="E19" s="80">
        <f t="shared" si="2"/>
        <v>10</v>
      </c>
      <c r="F19" s="13">
        <f t="shared" si="3"/>
        <v>1.4000000000000001</v>
      </c>
      <c r="G19" s="147"/>
    </row>
    <row r="20" spans="1:7" ht="23.25" customHeight="1" x14ac:dyDescent="0.3">
      <c r="A20" s="145"/>
      <c r="B20" s="148"/>
      <c r="C20" s="48" t="s">
        <v>78</v>
      </c>
      <c r="D20" s="48" t="s">
        <v>91</v>
      </c>
      <c r="E20" s="80">
        <f t="shared" si="2"/>
        <v>10</v>
      </c>
      <c r="F20" s="13">
        <f t="shared" si="3"/>
        <v>0.70000000000000007</v>
      </c>
      <c r="G20" s="147"/>
    </row>
    <row r="21" spans="1:7" ht="23.25" customHeight="1" x14ac:dyDescent="0.3">
      <c r="A21" s="145"/>
      <c r="B21" s="165" t="s">
        <v>633</v>
      </c>
      <c r="C21" s="48" t="s">
        <v>87</v>
      </c>
      <c r="D21" s="48" t="s">
        <v>638</v>
      </c>
      <c r="E21" s="80">
        <f t="shared" si="2"/>
        <v>10</v>
      </c>
      <c r="F21" s="13">
        <f t="shared" si="3"/>
        <v>213</v>
      </c>
      <c r="G21" s="147" t="s">
        <v>643</v>
      </c>
    </row>
    <row r="22" spans="1:7" ht="23.25" customHeight="1" x14ac:dyDescent="0.3">
      <c r="A22" s="145"/>
      <c r="B22" s="165"/>
      <c r="C22" s="48" t="s">
        <v>639</v>
      </c>
      <c r="D22" s="48" t="s">
        <v>636</v>
      </c>
      <c r="E22" s="80">
        <f t="shared" si="2"/>
        <v>10</v>
      </c>
      <c r="F22" s="13">
        <f t="shared" si="3"/>
        <v>71</v>
      </c>
      <c r="G22" s="147"/>
    </row>
    <row r="23" spans="1:7" ht="23.25" customHeight="1" x14ac:dyDescent="0.3">
      <c r="A23" s="145"/>
      <c r="B23" s="165"/>
      <c r="C23" s="48" t="s">
        <v>41</v>
      </c>
      <c r="D23" s="48" t="s">
        <v>459</v>
      </c>
      <c r="E23" s="80">
        <f t="shared" si="2"/>
        <v>10</v>
      </c>
      <c r="F23" s="13">
        <f t="shared" si="3"/>
        <v>35.5</v>
      </c>
      <c r="G23" s="147"/>
    </row>
    <row r="24" spans="1:7" ht="23.25" customHeight="1" x14ac:dyDescent="0.3">
      <c r="A24" s="145"/>
      <c r="B24" s="165"/>
      <c r="C24" s="48" t="s">
        <v>86</v>
      </c>
      <c r="D24" s="48" t="s">
        <v>90</v>
      </c>
      <c r="E24" s="80">
        <f t="shared" si="2"/>
        <v>10</v>
      </c>
      <c r="F24" s="13">
        <f t="shared" si="3"/>
        <v>1.4000000000000001</v>
      </c>
      <c r="G24" s="147"/>
    </row>
    <row r="25" spans="1:7" ht="23.25" customHeight="1" x14ac:dyDescent="0.3">
      <c r="A25" s="145"/>
      <c r="B25" s="165"/>
      <c r="C25" s="48" t="s">
        <v>78</v>
      </c>
      <c r="D25" s="48" t="s">
        <v>91</v>
      </c>
      <c r="E25" s="80">
        <f t="shared" si="2"/>
        <v>10</v>
      </c>
      <c r="F25" s="13">
        <f t="shared" si="3"/>
        <v>0.70000000000000007</v>
      </c>
      <c r="G25" s="147"/>
    </row>
    <row r="26" spans="1:7" ht="23.25" customHeight="1" x14ac:dyDescent="0.3">
      <c r="A26" s="145"/>
      <c r="B26" s="165" t="s">
        <v>634</v>
      </c>
      <c r="C26" s="48" t="s">
        <v>229</v>
      </c>
      <c r="D26" s="48" t="s">
        <v>640</v>
      </c>
      <c r="E26" s="80">
        <f t="shared" si="2"/>
        <v>10</v>
      </c>
      <c r="F26" s="13">
        <f t="shared" si="3"/>
        <v>142</v>
      </c>
      <c r="G26" s="147" t="s">
        <v>644</v>
      </c>
    </row>
    <row r="27" spans="1:7" ht="23.25" customHeight="1" x14ac:dyDescent="0.3">
      <c r="A27" s="145"/>
      <c r="B27" s="165"/>
      <c r="C27" s="48" t="s">
        <v>641</v>
      </c>
      <c r="D27" s="48" t="s">
        <v>459</v>
      </c>
      <c r="E27" s="80">
        <f t="shared" si="2"/>
        <v>10</v>
      </c>
      <c r="F27" s="13">
        <f t="shared" si="3"/>
        <v>35.5</v>
      </c>
      <c r="G27" s="147"/>
    </row>
    <row r="28" spans="1:7" ht="23.25" customHeight="1" x14ac:dyDescent="0.3">
      <c r="A28" s="145"/>
      <c r="B28" s="165"/>
      <c r="C28" s="48" t="s">
        <v>79</v>
      </c>
      <c r="D28" s="48" t="s">
        <v>455</v>
      </c>
      <c r="E28" s="80">
        <f t="shared" si="2"/>
        <v>10</v>
      </c>
      <c r="F28" s="13">
        <f t="shared" si="3"/>
        <v>17.7</v>
      </c>
      <c r="G28" s="147"/>
    </row>
    <row r="29" spans="1:7" ht="23.25" customHeight="1" x14ac:dyDescent="0.3">
      <c r="A29" s="145"/>
      <c r="B29" s="165"/>
      <c r="C29" s="48" t="s">
        <v>133</v>
      </c>
      <c r="D29" s="48" t="s">
        <v>456</v>
      </c>
      <c r="E29" s="80">
        <f t="shared" si="2"/>
        <v>10</v>
      </c>
      <c r="F29" s="13">
        <f t="shared" si="3"/>
        <v>7.1</v>
      </c>
      <c r="G29" s="147"/>
    </row>
    <row r="30" spans="1:7" ht="23.25" customHeight="1" x14ac:dyDescent="0.3">
      <c r="A30" s="145"/>
      <c r="B30" s="165"/>
      <c r="C30" s="48" t="s">
        <v>137</v>
      </c>
      <c r="D30" s="48" t="s">
        <v>456</v>
      </c>
      <c r="E30" s="80">
        <f t="shared" si="2"/>
        <v>10</v>
      </c>
      <c r="F30" s="13">
        <f t="shared" si="3"/>
        <v>7.1</v>
      </c>
      <c r="G30" s="147"/>
    </row>
    <row r="31" spans="1:7" ht="23.25" customHeight="1" x14ac:dyDescent="0.3">
      <c r="A31" s="145"/>
      <c r="B31" s="165"/>
      <c r="C31" s="48" t="s">
        <v>35</v>
      </c>
      <c r="D31" s="48" t="s">
        <v>90</v>
      </c>
      <c r="E31" s="80">
        <f t="shared" si="2"/>
        <v>10</v>
      </c>
      <c r="F31" s="13">
        <f t="shared" si="3"/>
        <v>1.4000000000000001</v>
      </c>
      <c r="G31" s="147"/>
    </row>
    <row r="32" spans="1:7" ht="23.25" customHeight="1" x14ac:dyDescent="0.3">
      <c r="A32" s="145"/>
      <c r="B32" s="96" t="s">
        <v>196</v>
      </c>
      <c r="C32" s="82" t="s">
        <v>53</v>
      </c>
      <c r="D32" s="83">
        <v>15</v>
      </c>
      <c r="E32" s="13">
        <f t="shared" si="2"/>
        <v>10</v>
      </c>
      <c r="F32" s="13">
        <f t="shared" si="3"/>
        <v>150</v>
      </c>
      <c r="G32" s="52" t="s">
        <v>55</v>
      </c>
    </row>
    <row r="33" spans="1:7" ht="23.25" customHeight="1" x14ac:dyDescent="0.3">
      <c r="A33" s="145" t="s">
        <v>22</v>
      </c>
      <c r="B33" s="97" t="s">
        <v>635</v>
      </c>
      <c r="C33" s="97" t="s">
        <v>697</v>
      </c>
      <c r="D33" s="8">
        <v>42</v>
      </c>
      <c r="E33" s="10">
        <f t="shared" ref="E33:E34" si="4">$E$3</f>
        <v>7</v>
      </c>
      <c r="F33" s="10">
        <f t="shared" ref="F33:F34" si="5">D33*E33</f>
        <v>294</v>
      </c>
      <c r="G33" s="95" t="s">
        <v>171</v>
      </c>
    </row>
    <row r="34" spans="1:7" ht="23.25" customHeight="1" x14ac:dyDescent="0.3">
      <c r="A34" s="145"/>
      <c r="B34" s="97" t="s">
        <v>24</v>
      </c>
      <c r="C34" s="97" t="s">
        <v>24</v>
      </c>
      <c r="D34" s="8">
        <v>200</v>
      </c>
      <c r="E34" s="10">
        <f t="shared" si="4"/>
        <v>7</v>
      </c>
      <c r="F34" s="10">
        <f t="shared" si="5"/>
        <v>1400</v>
      </c>
      <c r="G34" s="95"/>
    </row>
    <row r="35" spans="1:7" ht="51" customHeight="1" x14ac:dyDescent="0.3">
      <c r="A35" s="155" t="s">
        <v>240</v>
      </c>
      <c r="B35" s="155"/>
      <c r="C35" s="155"/>
      <c r="D35" s="155"/>
      <c r="E35" s="155"/>
      <c r="F35" s="155"/>
      <c r="G35" s="155"/>
    </row>
    <row r="36" spans="1:7" ht="40.5" customHeight="1" x14ac:dyDescent="0.3">
      <c r="A36" s="157">
        <f>A2+1</f>
        <v>44712</v>
      </c>
      <c r="B36" s="158"/>
      <c r="C36" s="6" t="s">
        <v>4</v>
      </c>
      <c r="D36" s="3" t="s">
        <v>10</v>
      </c>
      <c r="E36" s="4" t="s">
        <v>13</v>
      </c>
      <c r="F36" s="159" t="s">
        <v>7</v>
      </c>
      <c r="G36" s="94" t="s">
        <v>242</v>
      </c>
    </row>
    <row r="37" spans="1:7" ht="30" customHeight="1" x14ac:dyDescent="0.3">
      <c r="A37" s="158"/>
      <c r="B37" s="158"/>
      <c r="C37" s="6" t="s">
        <v>6</v>
      </c>
      <c r="D37" s="93">
        <v>10</v>
      </c>
      <c r="E37" s="93">
        <v>7</v>
      </c>
      <c r="F37" s="159"/>
      <c r="G37" s="160" t="s">
        <v>8</v>
      </c>
    </row>
    <row r="38" spans="1:7" ht="30" customHeight="1" x14ac:dyDescent="0.3">
      <c r="A38" s="158"/>
      <c r="B38" s="158"/>
      <c r="C38" s="6" t="s">
        <v>5</v>
      </c>
      <c r="D38" s="93">
        <v>0</v>
      </c>
      <c r="E38" s="5"/>
      <c r="F38" s="159"/>
      <c r="G38" s="160"/>
    </row>
    <row r="39" spans="1:7" ht="23.25" customHeight="1" x14ac:dyDescent="0.3">
      <c r="A39" s="92" t="s">
        <v>0</v>
      </c>
      <c r="B39" s="92" t="s">
        <v>1</v>
      </c>
      <c r="C39" s="92" t="s">
        <v>2</v>
      </c>
      <c r="D39" s="92" t="s">
        <v>15</v>
      </c>
      <c r="E39" s="92" t="s">
        <v>16</v>
      </c>
      <c r="F39" s="92" t="s">
        <v>17</v>
      </c>
      <c r="G39" s="92" t="s">
        <v>3</v>
      </c>
    </row>
    <row r="40" spans="1:7" ht="23.45" customHeight="1" x14ac:dyDescent="0.3">
      <c r="A40" s="145" t="s">
        <v>25</v>
      </c>
      <c r="B40" s="161" t="s">
        <v>645</v>
      </c>
      <c r="C40" s="97" t="s">
        <v>157</v>
      </c>
      <c r="D40" s="8">
        <v>20</v>
      </c>
      <c r="E40" s="13">
        <f>$E$37</f>
        <v>7</v>
      </c>
      <c r="F40" s="9">
        <f>D40*E40</f>
        <v>140</v>
      </c>
      <c r="G40" s="163" t="s">
        <v>651</v>
      </c>
    </row>
    <row r="41" spans="1:7" ht="23.45" customHeight="1" x14ac:dyDescent="0.3">
      <c r="A41" s="145"/>
      <c r="B41" s="162"/>
      <c r="C41" s="97" t="s">
        <v>650</v>
      </c>
      <c r="D41" s="8">
        <v>20</v>
      </c>
      <c r="E41" s="13">
        <f t="shared" ref="E41:E42" si="6">$E$37</f>
        <v>7</v>
      </c>
      <c r="F41" s="9">
        <f>D41*E41</f>
        <v>140</v>
      </c>
      <c r="G41" s="164"/>
    </row>
    <row r="42" spans="1:7" ht="23.45" customHeight="1" x14ac:dyDescent="0.3">
      <c r="A42" s="145"/>
      <c r="B42" s="162"/>
      <c r="C42" s="97" t="s">
        <v>65</v>
      </c>
      <c r="D42" s="8">
        <v>20</v>
      </c>
      <c r="E42" s="13">
        <f t="shared" si="6"/>
        <v>7</v>
      </c>
      <c r="F42" s="9">
        <f>D42*E42</f>
        <v>140</v>
      </c>
      <c r="G42" s="164"/>
    </row>
    <row r="43" spans="1:7" ht="23.25" customHeight="1" x14ac:dyDescent="0.3">
      <c r="A43" s="145" t="s">
        <v>10</v>
      </c>
      <c r="B43" s="180" t="s">
        <v>38</v>
      </c>
      <c r="C43" s="21" t="s">
        <v>34</v>
      </c>
      <c r="D43" s="9">
        <v>35</v>
      </c>
      <c r="E43" s="13">
        <f>$D$37+$D$38</f>
        <v>10</v>
      </c>
      <c r="F43" s="13">
        <f>D43*$D$37+D43*2.1*$D$38</f>
        <v>350</v>
      </c>
      <c r="G43" s="166" t="s">
        <v>49</v>
      </c>
    </row>
    <row r="44" spans="1:7" ht="23.25" customHeight="1" x14ac:dyDescent="0.3">
      <c r="A44" s="145"/>
      <c r="B44" s="180"/>
      <c r="C44" s="79" t="s">
        <v>67</v>
      </c>
      <c r="D44" s="100">
        <v>1.8</v>
      </c>
      <c r="E44" s="13">
        <f t="shared" ref="E44:E72" si="7">$D$37+$D$38</f>
        <v>10</v>
      </c>
      <c r="F44" s="13">
        <f t="shared" ref="F44:F72" si="8">D44*$D$37+D44*2.1*$D$38</f>
        <v>18</v>
      </c>
      <c r="G44" s="166"/>
    </row>
    <row r="45" spans="1:7" ht="23.25" customHeight="1" x14ac:dyDescent="0.3">
      <c r="A45" s="145"/>
      <c r="B45" s="148" t="s">
        <v>646</v>
      </c>
      <c r="C45" s="48" t="s">
        <v>180</v>
      </c>
      <c r="D45" s="48" t="s">
        <v>136</v>
      </c>
      <c r="E45" s="80">
        <f t="shared" si="7"/>
        <v>10</v>
      </c>
      <c r="F45" s="13">
        <f t="shared" si="8"/>
        <v>105</v>
      </c>
      <c r="G45" s="147" t="s">
        <v>656</v>
      </c>
    </row>
    <row r="46" spans="1:7" ht="23.25" customHeight="1" x14ac:dyDescent="0.3">
      <c r="A46" s="145"/>
      <c r="B46" s="148"/>
      <c r="C46" s="48" t="s">
        <v>96</v>
      </c>
      <c r="D46" s="48" t="s">
        <v>434</v>
      </c>
      <c r="E46" s="80">
        <f t="shared" si="7"/>
        <v>10</v>
      </c>
      <c r="F46" s="13">
        <f t="shared" si="8"/>
        <v>37.5</v>
      </c>
      <c r="G46" s="147"/>
    </row>
    <row r="47" spans="1:7" ht="23.25" customHeight="1" x14ac:dyDescent="0.3">
      <c r="A47" s="145"/>
      <c r="B47" s="148"/>
      <c r="C47" s="48" t="s">
        <v>41</v>
      </c>
      <c r="D47" s="48" t="s">
        <v>437</v>
      </c>
      <c r="E47" s="80">
        <f t="shared" si="7"/>
        <v>10</v>
      </c>
      <c r="F47" s="13">
        <f t="shared" si="8"/>
        <v>15</v>
      </c>
      <c r="G47" s="147"/>
    </row>
    <row r="48" spans="1:7" ht="23.25" customHeight="1" x14ac:dyDescent="0.3">
      <c r="A48" s="145"/>
      <c r="B48" s="148"/>
      <c r="C48" s="48" t="s">
        <v>35</v>
      </c>
      <c r="D48" s="48" t="s">
        <v>439</v>
      </c>
      <c r="E48" s="80">
        <f t="shared" si="7"/>
        <v>10</v>
      </c>
      <c r="F48" s="13">
        <f t="shared" si="8"/>
        <v>7.5</v>
      </c>
      <c r="G48" s="147"/>
    </row>
    <row r="49" spans="1:7" ht="23.25" customHeight="1" x14ac:dyDescent="0.3">
      <c r="A49" s="145"/>
      <c r="B49" s="148"/>
      <c r="C49" s="48" t="s">
        <v>80</v>
      </c>
      <c r="D49" s="48" t="s">
        <v>324</v>
      </c>
      <c r="E49" s="80">
        <f t="shared" si="7"/>
        <v>10</v>
      </c>
      <c r="F49" s="13">
        <f t="shared" si="8"/>
        <v>3</v>
      </c>
      <c r="G49" s="147"/>
    </row>
    <row r="50" spans="1:7" ht="23.25" customHeight="1" x14ac:dyDescent="0.3">
      <c r="A50" s="145"/>
      <c r="B50" s="148"/>
      <c r="C50" s="48" t="s">
        <v>86</v>
      </c>
      <c r="D50" s="48" t="s">
        <v>345</v>
      </c>
      <c r="E50" s="80">
        <f t="shared" si="7"/>
        <v>10</v>
      </c>
      <c r="F50" s="13">
        <f t="shared" si="8"/>
        <v>1.5</v>
      </c>
      <c r="G50" s="147"/>
    </row>
    <row r="51" spans="1:7" ht="23.25" customHeight="1" x14ac:dyDescent="0.3">
      <c r="A51" s="145"/>
      <c r="B51" s="148"/>
      <c r="C51" s="48" t="s">
        <v>83</v>
      </c>
      <c r="D51" s="48" t="s">
        <v>91</v>
      </c>
      <c r="E51" s="80">
        <f t="shared" si="7"/>
        <v>10</v>
      </c>
      <c r="F51" s="13">
        <f t="shared" si="8"/>
        <v>0.70000000000000007</v>
      </c>
      <c r="G51" s="147"/>
    </row>
    <row r="52" spans="1:7" ht="23.45" customHeight="1" x14ac:dyDescent="0.3">
      <c r="A52" s="145"/>
      <c r="B52" s="165" t="s">
        <v>647</v>
      </c>
      <c r="C52" s="48" t="s">
        <v>652</v>
      </c>
      <c r="D52" s="48" t="s">
        <v>430</v>
      </c>
      <c r="E52" s="80">
        <f t="shared" si="7"/>
        <v>10</v>
      </c>
      <c r="F52" s="13">
        <f t="shared" si="8"/>
        <v>300</v>
      </c>
      <c r="G52" s="147" t="s">
        <v>657</v>
      </c>
    </row>
    <row r="53" spans="1:7" ht="23.25" customHeight="1" x14ac:dyDescent="0.3">
      <c r="A53" s="145"/>
      <c r="B53" s="165"/>
      <c r="C53" s="48" t="s">
        <v>44</v>
      </c>
      <c r="D53" s="48" t="s">
        <v>433</v>
      </c>
      <c r="E53" s="80">
        <f t="shared" si="7"/>
        <v>10</v>
      </c>
      <c r="F53" s="13">
        <f t="shared" si="8"/>
        <v>75</v>
      </c>
      <c r="G53" s="147"/>
    </row>
    <row r="54" spans="1:7" ht="23.25" customHeight="1" x14ac:dyDescent="0.3">
      <c r="A54" s="145"/>
      <c r="B54" s="165"/>
      <c r="C54" s="48" t="s">
        <v>93</v>
      </c>
      <c r="D54" s="48" t="s">
        <v>434</v>
      </c>
      <c r="E54" s="80">
        <f t="shared" si="7"/>
        <v>10</v>
      </c>
      <c r="F54" s="13">
        <f t="shared" si="8"/>
        <v>37.5</v>
      </c>
      <c r="G54" s="147"/>
    </row>
    <row r="55" spans="1:7" ht="23.25" customHeight="1" x14ac:dyDescent="0.3">
      <c r="A55" s="145"/>
      <c r="B55" s="165"/>
      <c r="C55" s="48" t="s">
        <v>132</v>
      </c>
      <c r="D55" s="48" t="s">
        <v>436</v>
      </c>
      <c r="E55" s="80">
        <f t="shared" si="7"/>
        <v>10</v>
      </c>
      <c r="F55" s="13">
        <f t="shared" si="8"/>
        <v>22.5</v>
      </c>
      <c r="G55" s="147"/>
    </row>
    <row r="56" spans="1:7" ht="23.25" customHeight="1" x14ac:dyDescent="0.3">
      <c r="A56" s="145"/>
      <c r="B56" s="165"/>
      <c r="C56" s="48" t="s">
        <v>133</v>
      </c>
      <c r="D56" s="48" t="s">
        <v>437</v>
      </c>
      <c r="E56" s="80">
        <f t="shared" si="7"/>
        <v>10</v>
      </c>
      <c r="F56" s="13">
        <f t="shared" si="8"/>
        <v>15</v>
      </c>
      <c r="G56" s="147"/>
    </row>
    <row r="57" spans="1:7" ht="23.25" customHeight="1" x14ac:dyDescent="0.3">
      <c r="A57" s="145"/>
      <c r="B57" s="165"/>
      <c r="C57" s="48" t="s">
        <v>110</v>
      </c>
      <c r="D57" s="48" t="s">
        <v>438</v>
      </c>
      <c r="E57" s="80">
        <f t="shared" si="7"/>
        <v>10</v>
      </c>
      <c r="F57" s="13">
        <f t="shared" si="8"/>
        <v>11.200000000000001</v>
      </c>
      <c r="G57" s="147"/>
    </row>
    <row r="58" spans="1:7" ht="23.25" customHeight="1" x14ac:dyDescent="0.3">
      <c r="A58" s="145"/>
      <c r="B58" s="165"/>
      <c r="C58" s="48" t="s">
        <v>42</v>
      </c>
      <c r="D58" s="48" t="s">
        <v>439</v>
      </c>
      <c r="E58" s="80">
        <f t="shared" si="7"/>
        <v>10</v>
      </c>
      <c r="F58" s="13">
        <f t="shared" si="8"/>
        <v>7.5</v>
      </c>
      <c r="G58" s="147"/>
    </row>
    <row r="59" spans="1:7" ht="23.25" customHeight="1" x14ac:dyDescent="0.3">
      <c r="A59" s="145"/>
      <c r="B59" s="165"/>
      <c r="C59" s="48" t="s">
        <v>80</v>
      </c>
      <c r="D59" s="48" t="s">
        <v>435</v>
      </c>
      <c r="E59" s="80">
        <f t="shared" si="7"/>
        <v>10</v>
      </c>
      <c r="F59" s="13">
        <f t="shared" si="8"/>
        <v>3.8</v>
      </c>
      <c r="G59" s="147"/>
    </row>
    <row r="60" spans="1:7" ht="23.25" customHeight="1" x14ac:dyDescent="0.3">
      <c r="A60" s="145"/>
      <c r="B60" s="165"/>
      <c r="C60" s="48" t="s">
        <v>97</v>
      </c>
      <c r="D60" s="48" t="s">
        <v>345</v>
      </c>
      <c r="E60" s="80">
        <f t="shared" si="7"/>
        <v>10</v>
      </c>
      <c r="F60" s="13">
        <f t="shared" si="8"/>
        <v>1.5</v>
      </c>
      <c r="G60" s="147"/>
    </row>
    <row r="61" spans="1:7" ht="23.25" customHeight="1" x14ac:dyDescent="0.3">
      <c r="A61" s="145"/>
      <c r="B61" s="165"/>
      <c r="C61" s="48" t="s">
        <v>35</v>
      </c>
      <c r="D61" s="48" t="s">
        <v>345</v>
      </c>
      <c r="E61" s="80">
        <f t="shared" si="7"/>
        <v>10</v>
      </c>
      <c r="F61" s="13">
        <f t="shared" si="8"/>
        <v>1.5</v>
      </c>
      <c r="G61" s="147"/>
    </row>
    <row r="62" spans="1:7" ht="23.25" customHeight="1" x14ac:dyDescent="0.3">
      <c r="A62" s="145"/>
      <c r="B62" s="165"/>
      <c r="C62" s="48" t="s">
        <v>107</v>
      </c>
      <c r="D62" s="48" t="s">
        <v>91</v>
      </c>
      <c r="E62" s="80">
        <f t="shared" si="7"/>
        <v>10</v>
      </c>
      <c r="F62" s="13">
        <f t="shared" si="8"/>
        <v>0.70000000000000007</v>
      </c>
      <c r="G62" s="147"/>
    </row>
    <row r="63" spans="1:7" ht="23.25" customHeight="1" x14ac:dyDescent="0.3">
      <c r="A63" s="145"/>
      <c r="B63" s="165" t="s">
        <v>648</v>
      </c>
      <c r="C63" s="48" t="s">
        <v>653</v>
      </c>
      <c r="D63" s="48" t="s">
        <v>654</v>
      </c>
      <c r="E63" s="80">
        <f t="shared" si="7"/>
        <v>10</v>
      </c>
      <c r="F63" s="13">
        <f t="shared" si="8"/>
        <v>187.5</v>
      </c>
      <c r="G63" s="147" t="s">
        <v>658</v>
      </c>
    </row>
    <row r="64" spans="1:7" ht="23.25" customHeight="1" x14ac:dyDescent="0.3">
      <c r="A64" s="145"/>
      <c r="B64" s="165"/>
      <c r="C64" s="48" t="s">
        <v>655</v>
      </c>
      <c r="D64" s="48" t="s">
        <v>433</v>
      </c>
      <c r="E64" s="80">
        <f t="shared" si="7"/>
        <v>10</v>
      </c>
      <c r="F64" s="13">
        <f t="shared" si="8"/>
        <v>75</v>
      </c>
      <c r="G64" s="147"/>
    </row>
    <row r="65" spans="1:7" ht="23.25" customHeight="1" x14ac:dyDescent="0.3">
      <c r="A65" s="145"/>
      <c r="B65" s="165"/>
      <c r="C65" s="48" t="s">
        <v>115</v>
      </c>
      <c r="D65" s="48" t="s">
        <v>438</v>
      </c>
      <c r="E65" s="80">
        <f t="shared" si="7"/>
        <v>10</v>
      </c>
      <c r="F65" s="13">
        <f t="shared" si="8"/>
        <v>11.200000000000001</v>
      </c>
      <c r="G65" s="147"/>
    </row>
    <row r="66" spans="1:7" ht="23.25" customHeight="1" x14ac:dyDescent="0.3">
      <c r="A66" s="145"/>
      <c r="B66" s="165"/>
      <c r="C66" s="48" t="s">
        <v>79</v>
      </c>
      <c r="D66" s="48" t="s">
        <v>439</v>
      </c>
      <c r="E66" s="80">
        <f t="shared" si="7"/>
        <v>10</v>
      </c>
      <c r="F66" s="13">
        <f t="shared" si="8"/>
        <v>7.5</v>
      </c>
      <c r="G66" s="147"/>
    </row>
    <row r="67" spans="1:7" ht="23.25" customHeight="1" x14ac:dyDescent="0.3">
      <c r="A67" s="145"/>
      <c r="B67" s="165"/>
      <c r="C67" s="48" t="s">
        <v>188</v>
      </c>
      <c r="D67" s="48" t="s">
        <v>439</v>
      </c>
      <c r="E67" s="80">
        <f t="shared" si="7"/>
        <v>10</v>
      </c>
      <c r="F67" s="13">
        <f t="shared" si="8"/>
        <v>7.5</v>
      </c>
      <c r="G67" s="147"/>
    </row>
    <row r="68" spans="1:7" ht="23.25" customHeight="1" x14ac:dyDescent="0.3">
      <c r="A68" s="145"/>
      <c r="B68" s="165"/>
      <c r="C68" s="48" t="s">
        <v>97</v>
      </c>
      <c r="D68" s="48" t="s">
        <v>345</v>
      </c>
      <c r="E68" s="80">
        <f t="shared" si="7"/>
        <v>10</v>
      </c>
      <c r="F68" s="13">
        <f t="shared" si="8"/>
        <v>1.5</v>
      </c>
      <c r="G68" s="147"/>
    </row>
    <row r="69" spans="1:7" ht="23.25" customHeight="1" x14ac:dyDescent="0.3">
      <c r="A69" s="145"/>
      <c r="B69" s="165"/>
      <c r="C69" s="48" t="s">
        <v>80</v>
      </c>
      <c r="D69" s="48" t="s">
        <v>345</v>
      </c>
      <c r="E69" s="80">
        <f t="shared" si="7"/>
        <v>10</v>
      </c>
      <c r="F69" s="13">
        <f t="shared" si="8"/>
        <v>1.5</v>
      </c>
      <c r="G69" s="147"/>
    </row>
    <row r="70" spans="1:7" ht="23.25" customHeight="1" x14ac:dyDescent="0.3">
      <c r="A70" s="145"/>
      <c r="B70" s="165"/>
      <c r="C70" s="48" t="s">
        <v>105</v>
      </c>
      <c r="D70" s="48" t="s">
        <v>345</v>
      </c>
      <c r="E70" s="80">
        <f t="shared" si="7"/>
        <v>10</v>
      </c>
      <c r="F70" s="13">
        <f t="shared" si="8"/>
        <v>1.5</v>
      </c>
      <c r="G70" s="147"/>
    </row>
    <row r="71" spans="1:7" ht="23.25" customHeight="1" x14ac:dyDescent="0.3">
      <c r="A71" s="145"/>
      <c r="B71" s="165"/>
      <c r="C71" s="48" t="s">
        <v>137</v>
      </c>
      <c r="D71" s="48" t="s">
        <v>91</v>
      </c>
      <c r="E71" s="80">
        <f t="shared" si="7"/>
        <v>10</v>
      </c>
      <c r="F71" s="13">
        <f t="shared" si="8"/>
        <v>0.70000000000000007</v>
      </c>
      <c r="G71" s="147"/>
    </row>
    <row r="72" spans="1:7" ht="23.25" customHeight="1" x14ac:dyDescent="0.3">
      <c r="A72" s="145"/>
      <c r="B72" s="96" t="s">
        <v>198</v>
      </c>
      <c r="C72" s="88" t="s">
        <v>52</v>
      </c>
      <c r="D72" s="83">
        <v>15</v>
      </c>
      <c r="E72" s="13">
        <f t="shared" si="7"/>
        <v>10</v>
      </c>
      <c r="F72" s="13">
        <f t="shared" si="8"/>
        <v>150</v>
      </c>
      <c r="G72" s="52" t="s">
        <v>56</v>
      </c>
    </row>
    <row r="73" spans="1:7" ht="23.25" customHeight="1" x14ac:dyDescent="0.3">
      <c r="A73" s="145" t="s">
        <v>22</v>
      </c>
      <c r="B73" s="97" t="s">
        <v>649</v>
      </c>
      <c r="C73" s="97" t="s">
        <v>698</v>
      </c>
      <c r="D73" s="8">
        <v>70</v>
      </c>
      <c r="E73" s="13">
        <f t="shared" ref="E73:E74" si="9">$E$37</f>
        <v>7</v>
      </c>
      <c r="F73" s="10">
        <f t="shared" ref="F73:F74" si="10">D73*E73</f>
        <v>490</v>
      </c>
      <c r="G73" s="95"/>
    </row>
    <row r="74" spans="1:7" ht="23.25" customHeight="1" x14ac:dyDescent="0.3">
      <c r="A74" s="145"/>
      <c r="B74" s="97" t="s">
        <v>36</v>
      </c>
      <c r="C74" s="97" t="s">
        <v>46</v>
      </c>
      <c r="D74" s="8">
        <v>100</v>
      </c>
      <c r="E74" s="13">
        <f t="shared" si="9"/>
        <v>7</v>
      </c>
      <c r="F74" s="10">
        <f t="shared" si="10"/>
        <v>700</v>
      </c>
      <c r="G74" s="95"/>
    </row>
  </sheetData>
  <mergeCells count="32">
    <mergeCell ref="A1:G1"/>
    <mergeCell ref="A2:B4"/>
    <mergeCell ref="F2:F4"/>
    <mergeCell ref="G3:G4"/>
    <mergeCell ref="A6:A10"/>
    <mergeCell ref="B6:B10"/>
    <mergeCell ref="G6:G10"/>
    <mergeCell ref="A73:A74"/>
    <mergeCell ref="A40:A42"/>
    <mergeCell ref="B40:B42"/>
    <mergeCell ref="G40:G42"/>
    <mergeCell ref="A11:A32"/>
    <mergeCell ref="B12:B20"/>
    <mergeCell ref="G12:G20"/>
    <mergeCell ref="B21:B25"/>
    <mergeCell ref="G21:G25"/>
    <mergeCell ref="B26:B31"/>
    <mergeCell ref="G26:G31"/>
    <mergeCell ref="A33:A34"/>
    <mergeCell ref="A35:G35"/>
    <mergeCell ref="A36:B38"/>
    <mergeCell ref="F36:F38"/>
    <mergeCell ref="G37:G38"/>
    <mergeCell ref="A43:A72"/>
    <mergeCell ref="B43:B44"/>
    <mergeCell ref="G43:G44"/>
    <mergeCell ref="B45:B51"/>
    <mergeCell ref="G45:G51"/>
    <mergeCell ref="B52:B62"/>
    <mergeCell ref="G52:G62"/>
    <mergeCell ref="B63:B71"/>
    <mergeCell ref="G63:G7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13" orientation="landscape" r:id="rId1"/>
  <rowBreaks count="1" manualBreakCount="1">
    <brk id="34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85" zoomScaleSheetLayoutView="85" workbookViewId="0">
      <selection sqref="A1:G1"/>
    </sheetView>
  </sheetViews>
  <sheetFormatPr defaultRowHeight="16.5" x14ac:dyDescent="0.3"/>
  <cols>
    <col min="1" max="1" width="14.25" customWidth="1"/>
    <col min="2" max="2" width="30" customWidth="1"/>
    <col min="3" max="3" width="30.625" customWidth="1"/>
    <col min="4" max="4" width="17.5" customWidth="1"/>
    <col min="5" max="5" width="17.375" customWidth="1"/>
    <col min="6" max="6" width="18.375" customWidth="1"/>
    <col min="7" max="7" width="75.125" customWidth="1"/>
  </cols>
  <sheetData>
    <row r="1" spans="1:7" ht="51" customHeight="1" x14ac:dyDescent="0.3">
      <c r="A1" s="193" t="s">
        <v>240</v>
      </c>
      <c r="B1" s="194"/>
      <c r="C1" s="194"/>
      <c r="D1" s="194"/>
      <c r="E1" s="194"/>
      <c r="F1" s="194"/>
      <c r="G1" s="194"/>
    </row>
    <row r="2" spans="1:7" ht="42" customHeight="1" x14ac:dyDescent="0.3">
      <c r="A2" s="195" t="s">
        <v>11</v>
      </c>
      <c r="B2" s="195"/>
      <c r="C2" s="1" t="s">
        <v>4</v>
      </c>
      <c r="D2" s="44" t="s">
        <v>10</v>
      </c>
      <c r="E2" s="45" t="s">
        <v>14</v>
      </c>
      <c r="F2" s="196" t="s">
        <v>7</v>
      </c>
      <c r="G2" s="36" t="s">
        <v>242</v>
      </c>
    </row>
    <row r="3" spans="1:7" ht="30" customHeight="1" x14ac:dyDescent="0.3">
      <c r="A3" s="195"/>
      <c r="B3" s="195"/>
      <c r="C3" s="1" t="s">
        <v>6</v>
      </c>
      <c r="D3" s="41">
        <v>10</v>
      </c>
      <c r="E3" s="41">
        <v>7</v>
      </c>
      <c r="F3" s="196"/>
      <c r="G3" s="197" t="s">
        <v>8</v>
      </c>
    </row>
    <row r="4" spans="1:7" ht="30" customHeight="1" x14ac:dyDescent="0.3">
      <c r="A4" s="195"/>
      <c r="B4" s="195"/>
      <c r="C4" s="1" t="s">
        <v>5</v>
      </c>
      <c r="D4" s="41">
        <v>0</v>
      </c>
      <c r="E4" s="2"/>
      <c r="F4" s="196"/>
      <c r="G4" s="197"/>
    </row>
    <row r="5" spans="1:7" ht="32.25" customHeight="1" x14ac:dyDescent="0.3">
      <c r="A5" s="20" t="s">
        <v>0</v>
      </c>
      <c r="B5" s="20" t="s">
        <v>1</v>
      </c>
      <c r="C5" s="20" t="s">
        <v>2</v>
      </c>
      <c r="D5" s="20" t="s">
        <v>18</v>
      </c>
      <c r="E5" s="20" t="s">
        <v>19</v>
      </c>
      <c r="F5" s="20" t="s">
        <v>20</v>
      </c>
      <c r="G5" s="20" t="s">
        <v>3</v>
      </c>
    </row>
    <row r="6" spans="1:7" ht="23.45" customHeight="1" x14ac:dyDescent="0.3">
      <c r="A6" s="20" t="s">
        <v>26</v>
      </c>
      <c r="B6" s="12" t="s">
        <v>272</v>
      </c>
      <c r="C6" s="12" t="s">
        <v>699</v>
      </c>
      <c r="D6" s="12">
        <v>70</v>
      </c>
      <c r="E6" s="12">
        <f>$E$3</f>
        <v>7</v>
      </c>
      <c r="F6" s="12">
        <f>D6*E6</f>
        <v>490</v>
      </c>
      <c r="G6" s="49" t="s">
        <v>171</v>
      </c>
    </row>
    <row r="7" spans="1:7" ht="23.25" customHeight="1" x14ac:dyDescent="0.3">
      <c r="A7" s="192" t="s">
        <v>27</v>
      </c>
      <c r="B7" s="18" t="s">
        <v>28</v>
      </c>
      <c r="C7" s="126" t="s">
        <v>50</v>
      </c>
      <c r="D7" s="127">
        <v>33</v>
      </c>
      <c r="E7" s="19">
        <f>$D$3+$D$4</f>
        <v>10</v>
      </c>
      <c r="F7" s="19">
        <f>D7*$D$3+D7*2.1*$D$4</f>
        <v>330</v>
      </c>
      <c r="G7" s="46" t="s">
        <v>29</v>
      </c>
    </row>
    <row r="8" spans="1:7" ht="23.25" customHeight="1" x14ac:dyDescent="0.3">
      <c r="A8" s="192"/>
      <c r="B8" s="200" t="s">
        <v>659</v>
      </c>
      <c r="C8" s="48" t="s">
        <v>662</v>
      </c>
      <c r="D8" s="48" t="s">
        <v>136</v>
      </c>
      <c r="E8" s="124">
        <f t="shared" ref="E8:E32" si="0">$D$3+$D$4</f>
        <v>10</v>
      </c>
      <c r="F8" s="19">
        <f t="shared" ref="F8:F32" si="1">D8*$D$3+D8*2.1*$D$4</f>
        <v>105</v>
      </c>
      <c r="G8" s="201" t="s">
        <v>665</v>
      </c>
    </row>
    <row r="9" spans="1:7" ht="23.25" customHeight="1" x14ac:dyDescent="0.3">
      <c r="A9" s="192"/>
      <c r="B9" s="200"/>
      <c r="C9" s="48" t="s">
        <v>82</v>
      </c>
      <c r="D9" s="48" t="s">
        <v>134</v>
      </c>
      <c r="E9" s="124">
        <f t="shared" si="0"/>
        <v>10</v>
      </c>
      <c r="F9" s="19">
        <f t="shared" si="1"/>
        <v>14</v>
      </c>
      <c r="G9" s="201"/>
    </row>
    <row r="10" spans="1:7" ht="23.25" customHeight="1" x14ac:dyDescent="0.3">
      <c r="A10" s="192"/>
      <c r="B10" s="200"/>
      <c r="C10" s="48" t="s">
        <v>220</v>
      </c>
      <c r="D10" s="48" t="s">
        <v>134</v>
      </c>
      <c r="E10" s="124">
        <f t="shared" si="0"/>
        <v>10</v>
      </c>
      <c r="F10" s="19">
        <f t="shared" si="1"/>
        <v>14</v>
      </c>
      <c r="G10" s="201"/>
    </row>
    <row r="11" spans="1:7" ht="23.25" customHeight="1" x14ac:dyDescent="0.3">
      <c r="A11" s="192"/>
      <c r="B11" s="200"/>
      <c r="C11" s="48" t="s">
        <v>80</v>
      </c>
      <c r="D11" s="48" t="s">
        <v>127</v>
      </c>
      <c r="E11" s="124">
        <f t="shared" si="0"/>
        <v>10</v>
      </c>
      <c r="F11" s="19">
        <f t="shared" si="1"/>
        <v>3.5</v>
      </c>
      <c r="G11" s="201"/>
    </row>
    <row r="12" spans="1:7" s="26" customFormat="1" ht="23.25" customHeight="1" x14ac:dyDescent="0.3">
      <c r="A12" s="192"/>
      <c r="B12" s="200"/>
      <c r="C12" s="48" t="s">
        <v>83</v>
      </c>
      <c r="D12" s="48" t="s">
        <v>127</v>
      </c>
      <c r="E12" s="124">
        <f t="shared" si="0"/>
        <v>10</v>
      </c>
      <c r="F12" s="19">
        <f t="shared" ref="F12:F31" si="2">D12*$D$3+D12*2.1*$D$4</f>
        <v>3.5</v>
      </c>
      <c r="G12" s="201"/>
    </row>
    <row r="13" spans="1:7" ht="23.25" customHeight="1" x14ac:dyDescent="0.3">
      <c r="A13" s="192"/>
      <c r="B13" s="200"/>
      <c r="C13" s="48" t="s">
        <v>35</v>
      </c>
      <c r="D13" s="48" t="s">
        <v>127</v>
      </c>
      <c r="E13" s="124">
        <f t="shared" si="0"/>
        <v>10</v>
      </c>
      <c r="F13" s="19">
        <f t="shared" si="2"/>
        <v>3.5</v>
      </c>
      <c r="G13" s="201"/>
    </row>
    <row r="14" spans="1:7" ht="23.45" customHeight="1" x14ac:dyDescent="0.3">
      <c r="A14" s="192"/>
      <c r="B14" s="202" t="s">
        <v>660</v>
      </c>
      <c r="C14" s="48" t="s">
        <v>663</v>
      </c>
      <c r="D14" s="48" t="s">
        <v>122</v>
      </c>
      <c r="E14" s="124">
        <f t="shared" si="0"/>
        <v>10</v>
      </c>
      <c r="F14" s="19">
        <f t="shared" si="2"/>
        <v>280</v>
      </c>
      <c r="G14" s="201" t="s">
        <v>666</v>
      </c>
    </row>
    <row r="15" spans="1:7" s="26" customFormat="1" ht="23.25" customHeight="1" x14ac:dyDescent="0.3">
      <c r="A15" s="192"/>
      <c r="B15" s="202"/>
      <c r="C15" s="48" t="s">
        <v>44</v>
      </c>
      <c r="D15" s="48" t="s">
        <v>664</v>
      </c>
      <c r="E15" s="124">
        <f t="shared" si="0"/>
        <v>10</v>
      </c>
      <c r="F15" s="19">
        <f t="shared" si="2"/>
        <v>126</v>
      </c>
      <c r="G15" s="201"/>
    </row>
    <row r="16" spans="1:7" s="26" customFormat="1" ht="23.25" customHeight="1" x14ac:dyDescent="0.3">
      <c r="A16" s="192"/>
      <c r="B16" s="202"/>
      <c r="C16" s="48" t="s">
        <v>93</v>
      </c>
      <c r="D16" s="48" t="s">
        <v>144</v>
      </c>
      <c r="E16" s="124">
        <f t="shared" si="0"/>
        <v>10</v>
      </c>
      <c r="F16" s="19">
        <f t="shared" si="2"/>
        <v>49</v>
      </c>
      <c r="G16" s="201"/>
    </row>
    <row r="17" spans="1:7" s="26" customFormat="1" ht="23.25" customHeight="1" x14ac:dyDescent="0.3">
      <c r="A17" s="192"/>
      <c r="B17" s="202"/>
      <c r="C17" s="48" t="s">
        <v>79</v>
      </c>
      <c r="D17" s="48" t="s">
        <v>145</v>
      </c>
      <c r="E17" s="124">
        <f t="shared" si="0"/>
        <v>10</v>
      </c>
      <c r="F17" s="19">
        <f t="shared" si="2"/>
        <v>28</v>
      </c>
      <c r="G17" s="201"/>
    </row>
    <row r="18" spans="1:7" s="26" customFormat="1" ht="23.25" customHeight="1" x14ac:dyDescent="0.3">
      <c r="A18" s="192"/>
      <c r="B18" s="202"/>
      <c r="C18" s="48" t="s">
        <v>146</v>
      </c>
      <c r="D18" s="48" t="s">
        <v>145</v>
      </c>
      <c r="E18" s="124">
        <f t="shared" si="0"/>
        <v>10</v>
      </c>
      <c r="F18" s="19">
        <f t="shared" si="2"/>
        <v>28</v>
      </c>
      <c r="G18" s="201"/>
    </row>
    <row r="19" spans="1:7" s="26" customFormat="1" ht="23.25" customHeight="1" x14ac:dyDescent="0.3">
      <c r="A19" s="192"/>
      <c r="B19" s="202"/>
      <c r="C19" s="48" t="s">
        <v>35</v>
      </c>
      <c r="D19" s="48" t="s">
        <v>126</v>
      </c>
      <c r="E19" s="124">
        <f t="shared" si="0"/>
        <v>10</v>
      </c>
      <c r="F19" s="19">
        <f t="shared" si="2"/>
        <v>10.5</v>
      </c>
      <c r="G19" s="201"/>
    </row>
    <row r="20" spans="1:7" s="26" customFormat="1" ht="23.25" customHeight="1" x14ac:dyDescent="0.3">
      <c r="A20" s="192"/>
      <c r="B20" s="202"/>
      <c r="C20" s="48" t="s">
        <v>41</v>
      </c>
      <c r="D20" s="48" t="s">
        <v>135</v>
      </c>
      <c r="E20" s="124">
        <f t="shared" si="0"/>
        <v>10</v>
      </c>
      <c r="F20" s="19">
        <f t="shared" si="2"/>
        <v>7</v>
      </c>
      <c r="G20" s="201"/>
    </row>
    <row r="21" spans="1:7" s="26" customFormat="1" ht="23.25" customHeight="1" x14ac:dyDescent="0.3">
      <c r="A21" s="192"/>
      <c r="B21" s="202"/>
      <c r="C21" s="48" t="s">
        <v>80</v>
      </c>
      <c r="D21" s="48" t="s">
        <v>127</v>
      </c>
      <c r="E21" s="124">
        <f t="shared" si="0"/>
        <v>10</v>
      </c>
      <c r="F21" s="19">
        <f t="shared" si="2"/>
        <v>3.5</v>
      </c>
      <c r="G21" s="201"/>
    </row>
    <row r="22" spans="1:7" s="26" customFormat="1" ht="23.25" customHeight="1" x14ac:dyDescent="0.3">
      <c r="A22" s="192"/>
      <c r="B22" s="202"/>
      <c r="C22" s="48" t="s">
        <v>78</v>
      </c>
      <c r="D22" s="48" t="s">
        <v>90</v>
      </c>
      <c r="E22" s="124">
        <f t="shared" si="0"/>
        <v>10</v>
      </c>
      <c r="F22" s="19">
        <f t="shared" si="2"/>
        <v>1.4000000000000001</v>
      </c>
      <c r="G22" s="201"/>
    </row>
    <row r="23" spans="1:7" s="26" customFormat="1" ht="20.25" customHeight="1" x14ac:dyDescent="0.3">
      <c r="A23" s="192"/>
      <c r="B23" s="202"/>
      <c r="C23" s="48" t="s">
        <v>100</v>
      </c>
      <c r="D23" s="48" t="s">
        <v>91</v>
      </c>
      <c r="E23" s="124">
        <f t="shared" si="0"/>
        <v>10</v>
      </c>
      <c r="F23" s="19">
        <f t="shared" si="2"/>
        <v>0.70000000000000007</v>
      </c>
      <c r="G23" s="201"/>
    </row>
    <row r="24" spans="1:7" ht="23.45" customHeight="1" x14ac:dyDescent="0.3">
      <c r="A24" s="192"/>
      <c r="B24" s="198" t="s">
        <v>661</v>
      </c>
      <c r="C24" s="48" t="s">
        <v>84</v>
      </c>
      <c r="D24" s="48" t="s">
        <v>147</v>
      </c>
      <c r="E24" s="124">
        <f t="shared" si="0"/>
        <v>10</v>
      </c>
      <c r="F24" s="19">
        <f t="shared" si="2"/>
        <v>245</v>
      </c>
      <c r="G24" s="199" t="s">
        <v>667</v>
      </c>
    </row>
    <row r="25" spans="1:7" s="26" customFormat="1" ht="23.45" customHeight="1" x14ac:dyDescent="0.3">
      <c r="A25" s="192"/>
      <c r="B25" s="198"/>
      <c r="C25" s="48" t="s">
        <v>41</v>
      </c>
      <c r="D25" s="48" t="s">
        <v>126</v>
      </c>
      <c r="E25" s="124">
        <f t="shared" si="0"/>
        <v>10</v>
      </c>
      <c r="F25" s="19">
        <f t="shared" si="2"/>
        <v>10.5</v>
      </c>
      <c r="G25" s="199"/>
    </row>
    <row r="26" spans="1:7" s="26" customFormat="1" ht="23.45" customHeight="1" x14ac:dyDescent="0.3">
      <c r="A26" s="192"/>
      <c r="B26" s="198"/>
      <c r="C26" s="48" t="s">
        <v>82</v>
      </c>
      <c r="D26" s="48" t="s">
        <v>127</v>
      </c>
      <c r="E26" s="124">
        <f t="shared" si="0"/>
        <v>10</v>
      </c>
      <c r="F26" s="19">
        <f t="shared" si="2"/>
        <v>3.5</v>
      </c>
      <c r="G26" s="199"/>
    </row>
    <row r="27" spans="1:7" s="26" customFormat="1" ht="23.45" customHeight="1" x14ac:dyDescent="0.3">
      <c r="A27" s="192"/>
      <c r="B27" s="198"/>
      <c r="C27" s="48" t="s">
        <v>289</v>
      </c>
      <c r="D27" s="48" t="s">
        <v>128</v>
      </c>
      <c r="E27" s="124">
        <f t="shared" si="0"/>
        <v>10</v>
      </c>
      <c r="F27" s="19">
        <f t="shared" si="2"/>
        <v>2.8000000000000003</v>
      </c>
      <c r="G27" s="199"/>
    </row>
    <row r="28" spans="1:7" s="26" customFormat="1" ht="23.45" customHeight="1" x14ac:dyDescent="0.3">
      <c r="A28" s="192"/>
      <c r="B28" s="198"/>
      <c r="C28" s="48" t="s">
        <v>80</v>
      </c>
      <c r="D28" s="48" t="s">
        <v>90</v>
      </c>
      <c r="E28" s="124">
        <f t="shared" si="0"/>
        <v>10</v>
      </c>
      <c r="F28" s="19">
        <f t="shared" si="2"/>
        <v>1.4000000000000001</v>
      </c>
      <c r="G28" s="199"/>
    </row>
    <row r="29" spans="1:7" s="26" customFormat="1" ht="23.45" customHeight="1" x14ac:dyDescent="0.3">
      <c r="A29" s="192"/>
      <c r="B29" s="198"/>
      <c r="C29" s="48" t="s">
        <v>35</v>
      </c>
      <c r="D29" s="48" t="s">
        <v>90</v>
      </c>
      <c r="E29" s="124">
        <f t="shared" si="0"/>
        <v>10</v>
      </c>
      <c r="F29" s="19">
        <f t="shared" si="2"/>
        <v>1.4000000000000001</v>
      </c>
      <c r="G29" s="199"/>
    </row>
    <row r="30" spans="1:7" s="26" customFormat="1" ht="23.45" customHeight="1" x14ac:dyDescent="0.3">
      <c r="A30" s="192"/>
      <c r="B30" s="198"/>
      <c r="C30" s="48" t="s">
        <v>86</v>
      </c>
      <c r="D30" s="48" t="s">
        <v>91</v>
      </c>
      <c r="E30" s="124">
        <f t="shared" si="0"/>
        <v>10</v>
      </c>
      <c r="F30" s="19">
        <f t="shared" si="2"/>
        <v>0.70000000000000007</v>
      </c>
      <c r="G30" s="199"/>
    </row>
    <row r="31" spans="1:7" s="26" customFormat="1" ht="23.45" customHeight="1" x14ac:dyDescent="0.3">
      <c r="A31" s="192"/>
      <c r="B31" s="198"/>
      <c r="C31" s="48" t="s">
        <v>100</v>
      </c>
      <c r="D31" s="48" t="s">
        <v>91</v>
      </c>
      <c r="E31" s="124">
        <f t="shared" si="0"/>
        <v>10</v>
      </c>
      <c r="F31" s="19">
        <f t="shared" si="2"/>
        <v>0.70000000000000007</v>
      </c>
      <c r="G31" s="199"/>
    </row>
    <row r="32" spans="1:7" ht="23.25" customHeight="1" x14ac:dyDescent="0.3">
      <c r="A32" s="192"/>
      <c r="B32" s="47" t="s">
        <v>196</v>
      </c>
      <c r="C32" s="128" t="s">
        <v>61</v>
      </c>
      <c r="D32" s="129">
        <v>15</v>
      </c>
      <c r="E32" s="19">
        <f t="shared" si="0"/>
        <v>10</v>
      </c>
      <c r="F32" s="19">
        <f t="shared" si="1"/>
        <v>150</v>
      </c>
      <c r="G32" s="50" t="s">
        <v>69</v>
      </c>
    </row>
    <row r="33" spans="1:7" ht="23.25" customHeight="1" x14ac:dyDescent="0.3">
      <c r="A33" s="192" t="s">
        <v>22</v>
      </c>
      <c r="B33" s="47" t="s">
        <v>23</v>
      </c>
      <c r="C33" s="15" t="s">
        <v>700</v>
      </c>
      <c r="D33" s="16">
        <v>42</v>
      </c>
      <c r="E33" s="19">
        <f>$E$3</f>
        <v>7</v>
      </c>
      <c r="F33" s="19">
        <f>D33*E33</f>
        <v>294</v>
      </c>
      <c r="G33" s="46" t="s">
        <v>238</v>
      </c>
    </row>
    <row r="34" spans="1:7" ht="23.25" customHeight="1" x14ac:dyDescent="0.3">
      <c r="A34" s="192"/>
      <c r="B34" s="17" t="s">
        <v>24</v>
      </c>
      <c r="C34" s="15" t="s">
        <v>24</v>
      </c>
      <c r="D34" s="16">
        <v>200</v>
      </c>
      <c r="E34" s="19">
        <f>$E$3</f>
        <v>7</v>
      </c>
      <c r="F34" s="19">
        <f>D34*E34</f>
        <v>1400</v>
      </c>
      <c r="G34" s="7"/>
    </row>
  </sheetData>
  <mergeCells count="12">
    <mergeCell ref="A33:A34"/>
    <mergeCell ref="A1:G1"/>
    <mergeCell ref="A2:B4"/>
    <mergeCell ref="F2:F4"/>
    <mergeCell ref="G3:G4"/>
    <mergeCell ref="A7:A32"/>
    <mergeCell ref="B24:B31"/>
    <mergeCell ref="G24:G31"/>
    <mergeCell ref="B8:B13"/>
    <mergeCell ref="G8:G13"/>
    <mergeCell ref="B14:B23"/>
    <mergeCell ref="G14:G23"/>
  </mergeCells>
  <phoneticPr fontId="1" type="noConversion"/>
  <pageMargins left="0.7" right="0.7" top="0.75" bottom="0.75" header="0.3" footer="0.3"/>
  <pageSetup paperSize="9" scale="3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5" zoomScaleSheetLayoutView="85" workbookViewId="0">
      <selection activeCell="A2" sqref="A2:B4"/>
    </sheetView>
  </sheetViews>
  <sheetFormatPr defaultRowHeight="16.5" x14ac:dyDescent="0.3"/>
  <cols>
    <col min="1" max="1" width="14.25" customWidth="1"/>
    <col min="2" max="2" width="30" customWidth="1"/>
    <col min="3" max="3" width="30.625" customWidth="1"/>
    <col min="4" max="4" width="17.5" customWidth="1"/>
    <col min="5" max="5" width="17.375" customWidth="1"/>
    <col min="6" max="6" width="18.375" customWidth="1"/>
    <col min="7" max="7" width="76.25" customWidth="1"/>
  </cols>
  <sheetData>
    <row r="1" spans="1:7" ht="51" customHeight="1" x14ac:dyDescent="0.3">
      <c r="A1" s="193" t="s">
        <v>240</v>
      </c>
      <c r="B1" s="194"/>
      <c r="C1" s="194"/>
      <c r="D1" s="194"/>
      <c r="E1" s="194"/>
      <c r="F1" s="194"/>
      <c r="G1" s="194"/>
    </row>
    <row r="2" spans="1:7" ht="42" customHeight="1" x14ac:dyDescent="0.3">
      <c r="A2" s="195" t="s">
        <v>12</v>
      </c>
      <c r="B2" s="195"/>
      <c r="C2" s="1" t="s">
        <v>4</v>
      </c>
      <c r="D2" s="44" t="s">
        <v>10</v>
      </c>
      <c r="E2" s="45" t="s">
        <v>14</v>
      </c>
      <c r="F2" s="196" t="s">
        <v>7</v>
      </c>
      <c r="G2" s="36" t="s">
        <v>242</v>
      </c>
    </row>
    <row r="3" spans="1:7" ht="30" customHeight="1" x14ac:dyDescent="0.3">
      <c r="A3" s="195"/>
      <c r="B3" s="195"/>
      <c r="C3" s="1" t="s">
        <v>6</v>
      </c>
      <c r="D3" s="41">
        <v>10</v>
      </c>
      <c r="E3" s="41">
        <v>7</v>
      </c>
      <c r="F3" s="196"/>
      <c r="G3" s="197" t="s">
        <v>8</v>
      </c>
    </row>
    <row r="4" spans="1:7" ht="30" customHeight="1" x14ac:dyDescent="0.3">
      <c r="A4" s="195"/>
      <c r="B4" s="195"/>
      <c r="C4" s="1" t="s">
        <v>5</v>
      </c>
      <c r="D4" s="41">
        <v>0</v>
      </c>
      <c r="E4" s="2"/>
      <c r="F4" s="196"/>
      <c r="G4" s="197"/>
    </row>
    <row r="5" spans="1:7" ht="32.25" customHeight="1" x14ac:dyDescent="0.3">
      <c r="A5" s="20" t="s">
        <v>0</v>
      </c>
      <c r="B5" s="20" t="s">
        <v>1</v>
      </c>
      <c r="C5" s="20" t="s">
        <v>2</v>
      </c>
      <c r="D5" s="20" t="s">
        <v>18</v>
      </c>
      <c r="E5" s="20" t="s">
        <v>19</v>
      </c>
      <c r="F5" s="20" t="s">
        <v>20</v>
      </c>
      <c r="G5" s="20" t="s">
        <v>3</v>
      </c>
    </row>
    <row r="6" spans="1:7" ht="23.45" customHeight="1" x14ac:dyDescent="0.3">
      <c r="A6" s="203" t="s">
        <v>25</v>
      </c>
      <c r="B6" s="12" t="s">
        <v>75</v>
      </c>
      <c r="C6" s="12" t="s">
        <v>701</v>
      </c>
      <c r="D6" s="30">
        <v>70</v>
      </c>
      <c r="E6" s="12">
        <f>$E$3</f>
        <v>7</v>
      </c>
      <c r="F6" s="12">
        <f>D6*E6</f>
        <v>490</v>
      </c>
      <c r="G6" s="46" t="s">
        <v>171</v>
      </c>
    </row>
    <row r="7" spans="1:7" s="26" customFormat="1" ht="23.45" customHeight="1" x14ac:dyDescent="0.3">
      <c r="A7" s="204"/>
      <c r="B7" s="12" t="s">
        <v>233</v>
      </c>
      <c r="C7" s="121" t="s">
        <v>234</v>
      </c>
      <c r="D7" s="125">
        <v>20</v>
      </c>
      <c r="E7" s="12">
        <f>$E$3</f>
        <v>7</v>
      </c>
      <c r="F7" s="12">
        <f>D7*E7</f>
        <v>140</v>
      </c>
      <c r="G7" s="46"/>
    </row>
    <row r="8" spans="1:7" ht="23.25" customHeight="1" x14ac:dyDescent="0.3">
      <c r="A8" s="192" t="s">
        <v>27</v>
      </c>
      <c r="B8" s="200" t="s">
        <v>668</v>
      </c>
      <c r="C8" s="48" t="s">
        <v>40</v>
      </c>
      <c r="D8" s="48" t="s">
        <v>673</v>
      </c>
      <c r="E8" s="124">
        <f>$D$3+$D$4</f>
        <v>10</v>
      </c>
      <c r="F8" s="19">
        <f>D8*$D$3+D8*2.1*$D$4</f>
        <v>264</v>
      </c>
      <c r="G8" s="201" t="s">
        <v>682</v>
      </c>
    </row>
    <row r="9" spans="1:7" ht="23.25" customHeight="1" x14ac:dyDescent="0.3">
      <c r="A9" s="192"/>
      <c r="B9" s="200"/>
      <c r="C9" s="48" t="s">
        <v>142</v>
      </c>
      <c r="D9" s="48" t="s">
        <v>674</v>
      </c>
      <c r="E9" s="124">
        <f t="shared" ref="E9:E20" si="0">$D$3+$D$4</f>
        <v>10</v>
      </c>
      <c r="F9" s="19">
        <f t="shared" ref="F9:F13" si="1">D9*$D$3+D9*2.1*$D$4</f>
        <v>198</v>
      </c>
      <c r="G9" s="201"/>
    </row>
    <row r="10" spans="1:7" ht="23.25" customHeight="1" x14ac:dyDescent="0.3">
      <c r="A10" s="192"/>
      <c r="B10" s="200"/>
      <c r="C10" s="48" t="s">
        <v>104</v>
      </c>
      <c r="D10" s="48" t="s">
        <v>675</v>
      </c>
      <c r="E10" s="124">
        <f t="shared" si="0"/>
        <v>10</v>
      </c>
      <c r="F10" s="19">
        <f t="shared" si="1"/>
        <v>33</v>
      </c>
      <c r="G10" s="201"/>
    </row>
    <row r="11" spans="1:7" ht="23.25" customHeight="1" x14ac:dyDescent="0.3">
      <c r="A11" s="192"/>
      <c r="B11" s="200"/>
      <c r="C11" s="48" t="s">
        <v>676</v>
      </c>
      <c r="D11" s="48" t="s">
        <v>675</v>
      </c>
      <c r="E11" s="124">
        <f t="shared" si="0"/>
        <v>10</v>
      </c>
      <c r="F11" s="19">
        <f t="shared" si="1"/>
        <v>33</v>
      </c>
      <c r="G11" s="201"/>
    </row>
    <row r="12" spans="1:7" ht="23.25" customHeight="1" x14ac:dyDescent="0.3">
      <c r="A12" s="192"/>
      <c r="B12" s="200"/>
      <c r="C12" s="48" t="s">
        <v>35</v>
      </c>
      <c r="D12" s="48" t="s">
        <v>677</v>
      </c>
      <c r="E12" s="124">
        <f t="shared" si="0"/>
        <v>10</v>
      </c>
      <c r="F12" s="19">
        <f t="shared" si="1"/>
        <v>13.200000000000001</v>
      </c>
      <c r="G12" s="201"/>
    </row>
    <row r="13" spans="1:7" ht="23.25" customHeight="1" x14ac:dyDescent="0.3">
      <c r="A13" s="192"/>
      <c r="B13" s="200"/>
      <c r="C13" s="48" t="s">
        <v>86</v>
      </c>
      <c r="D13" s="48" t="s">
        <v>678</v>
      </c>
      <c r="E13" s="124">
        <f t="shared" si="0"/>
        <v>10</v>
      </c>
      <c r="F13" s="19">
        <f t="shared" si="1"/>
        <v>3.3000000000000003</v>
      </c>
      <c r="G13" s="201"/>
    </row>
    <row r="14" spans="1:7" s="26" customFormat="1" ht="23.45" customHeight="1" x14ac:dyDescent="0.3">
      <c r="A14" s="192"/>
      <c r="B14" s="198" t="s">
        <v>669</v>
      </c>
      <c r="C14" s="48" t="s">
        <v>143</v>
      </c>
      <c r="D14" s="48" t="s">
        <v>679</v>
      </c>
      <c r="E14" s="124">
        <f t="shared" si="0"/>
        <v>10</v>
      </c>
      <c r="F14" s="19">
        <f t="shared" ref="F14:F20" si="2">D14*$D$3+D14*2.1*$D$4</f>
        <v>297</v>
      </c>
      <c r="G14" s="201" t="s">
        <v>683</v>
      </c>
    </row>
    <row r="15" spans="1:7" s="26" customFormat="1" ht="23.45" customHeight="1" x14ac:dyDescent="0.3">
      <c r="A15" s="192"/>
      <c r="B15" s="198"/>
      <c r="C15" s="48" t="s">
        <v>93</v>
      </c>
      <c r="D15" s="48" t="s">
        <v>675</v>
      </c>
      <c r="E15" s="124">
        <f t="shared" si="0"/>
        <v>10</v>
      </c>
      <c r="F15" s="19">
        <f t="shared" si="2"/>
        <v>33</v>
      </c>
      <c r="G15" s="201"/>
    </row>
    <row r="16" spans="1:7" s="26" customFormat="1" ht="23.45" customHeight="1" x14ac:dyDescent="0.3">
      <c r="A16" s="192"/>
      <c r="B16" s="198"/>
      <c r="C16" s="48" t="s">
        <v>44</v>
      </c>
      <c r="D16" s="48" t="s">
        <v>675</v>
      </c>
      <c r="E16" s="124">
        <f t="shared" si="0"/>
        <v>10</v>
      </c>
      <c r="F16" s="19">
        <f t="shared" si="2"/>
        <v>33</v>
      </c>
      <c r="G16" s="201"/>
    </row>
    <row r="17" spans="1:7" s="26" customFormat="1" ht="23.45" customHeight="1" x14ac:dyDescent="0.3">
      <c r="A17" s="192"/>
      <c r="B17" s="198"/>
      <c r="C17" s="48" t="s">
        <v>41</v>
      </c>
      <c r="D17" s="48" t="s">
        <v>675</v>
      </c>
      <c r="E17" s="124">
        <f t="shared" si="0"/>
        <v>10</v>
      </c>
      <c r="F17" s="19">
        <f t="shared" si="2"/>
        <v>33</v>
      </c>
      <c r="G17" s="201"/>
    </row>
    <row r="18" spans="1:7" s="26" customFormat="1" ht="23.45" customHeight="1" x14ac:dyDescent="0.3">
      <c r="A18" s="192"/>
      <c r="B18" s="198"/>
      <c r="C18" s="48" t="s">
        <v>42</v>
      </c>
      <c r="D18" s="48" t="s">
        <v>680</v>
      </c>
      <c r="E18" s="124">
        <f t="shared" si="0"/>
        <v>10</v>
      </c>
      <c r="F18" s="19">
        <f t="shared" si="2"/>
        <v>16.5</v>
      </c>
      <c r="G18" s="201"/>
    </row>
    <row r="19" spans="1:7" s="26" customFormat="1" ht="23.45" customHeight="1" x14ac:dyDescent="0.3">
      <c r="A19" s="192"/>
      <c r="B19" s="198"/>
      <c r="C19" s="48" t="s">
        <v>80</v>
      </c>
      <c r="D19" s="48" t="s">
        <v>681</v>
      </c>
      <c r="E19" s="124">
        <f t="shared" si="0"/>
        <v>10</v>
      </c>
      <c r="F19" s="19">
        <f t="shared" si="2"/>
        <v>6.6000000000000005</v>
      </c>
      <c r="G19" s="201"/>
    </row>
    <row r="20" spans="1:7" s="26" customFormat="1" ht="23.45" customHeight="1" x14ac:dyDescent="0.3">
      <c r="A20" s="192"/>
      <c r="B20" s="198"/>
      <c r="C20" s="48" t="s">
        <v>78</v>
      </c>
      <c r="D20" s="48" t="s">
        <v>91</v>
      </c>
      <c r="E20" s="124">
        <f t="shared" si="0"/>
        <v>10</v>
      </c>
      <c r="F20" s="19">
        <f t="shared" si="2"/>
        <v>0.70000000000000007</v>
      </c>
      <c r="G20" s="201"/>
    </row>
    <row r="21" spans="1:7" ht="23.25" customHeight="1" x14ac:dyDescent="0.3">
      <c r="A21" s="192"/>
      <c r="B21" s="123" t="s">
        <v>670</v>
      </c>
      <c r="C21" s="135" t="s">
        <v>670</v>
      </c>
      <c r="D21" s="136">
        <v>100</v>
      </c>
      <c r="E21" s="124">
        <f t="shared" ref="E21" si="3">$D$3+$D$4</f>
        <v>10</v>
      </c>
      <c r="F21" s="19">
        <f t="shared" ref="F21" si="4">D21*$D$3+D21*2.1*$D$4</f>
        <v>1000</v>
      </c>
      <c r="G21" s="46"/>
    </row>
    <row r="22" spans="1:7" ht="23.25" customHeight="1" x14ac:dyDescent="0.3">
      <c r="A22" s="192" t="s">
        <v>22</v>
      </c>
      <c r="B22" s="15" t="s">
        <v>671</v>
      </c>
      <c r="C22" s="15" t="s">
        <v>702</v>
      </c>
      <c r="D22" s="29">
        <v>42</v>
      </c>
      <c r="E22" s="19">
        <f>$E$3</f>
        <v>7</v>
      </c>
      <c r="F22" s="19">
        <f>D22*E22</f>
        <v>294</v>
      </c>
      <c r="G22" s="46" t="s">
        <v>672</v>
      </c>
    </row>
    <row r="23" spans="1:7" ht="23.25" customHeight="1" x14ac:dyDescent="0.3">
      <c r="A23" s="192"/>
      <c r="B23" s="17" t="s">
        <v>24</v>
      </c>
      <c r="C23" s="15" t="s">
        <v>33</v>
      </c>
      <c r="D23" s="29">
        <v>200</v>
      </c>
      <c r="E23" s="19">
        <f>$E$3</f>
        <v>7</v>
      </c>
      <c r="F23" s="19">
        <f>D23*E23</f>
        <v>1400</v>
      </c>
      <c r="G23" s="7"/>
    </row>
  </sheetData>
  <mergeCells count="11">
    <mergeCell ref="A22:A23"/>
    <mergeCell ref="A1:G1"/>
    <mergeCell ref="A2:B4"/>
    <mergeCell ref="F2:F4"/>
    <mergeCell ref="G3:G4"/>
    <mergeCell ref="A8:A21"/>
    <mergeCell ref="B8:B13"/>
    <mergeCell ref="G8:G13"/>
    <mergeCell ref="B14:B20"/>
    <mergeCell ref="G14:G20"/>
    <mergeCell ref="A6:A7"/>
  </mergeCells>
  <phoneticPr fontId="1" type="noConversion"/>
  <pageMargins left="0.7" right="0.7" top="0.75" bottom="0.75" header="0.3" footer="0.3"/>
  <pageSetup paperSize="9"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6</vt:i4>
      </vt:variant>
    </vt:vector>
  </HeadingPairs>
  <TitlesOfParts>
    <vt:vector size="14" baseType="lpstr">
      <vt:lpstr>5월 만1~2세 A타입</vt:lpstr>
      <vt:lpstr>1주</vt:lpstr>
      <vt:lpstr>2주</vt:lpstr>
      <vt:lpstr>3주</vt:lpstr>
      <vt:lpstr>4주</vt:lpstr>
      <vt:lpstr>5주</vt:lpstr>
      <vt:lpstr>생일식단</vt:lpstr>
      <vt:lpstr>견학식단</vt:lpstr>
      <vt:lpstr>'1주'!Print_Area</vt:lpstr>
      <vt:lpstr>'2주'!Print_Area</vt:lpstr>
      <vt:lpstr>'3주'!Print_Area</vt:lpstr>
      <vt:lpstr>'4주'!Print_Area</vt:lpstr>
      <vt:lpstr>'5월 만1~2세 A타입'!Print_Area</vt:lpstr>
      <vt:lpstr>'5주'!Print_Area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user</cp:lastModifiedBy>
  <cp:lastPrinted>2016-01-19T01:51:33Z</cp:lastPrinted>
  <dcterms:created xsi:type="dcterms:W3CDTF">2016-01-14T08:31:10Z</dcterms:created>
  <dcterms:modified xsi:type="dcterms:W3CDTF">2022-04-14T02:57:53Z</dcterms:modified>
</cp:coreProperties>
</file>